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ŘEDKLADY\Nábytek 2026\E-ZAK\"/>
    </mc:Choice>
  </mc:AlternateContent>
  <bookViews>
    <workbookView xWindow="0" yWindow="0" windowWidth="28800" windowHeight="12180"/>
  </bookViews>
  <sheets>
    <sheet name="CELKEM" sheetId="10" r:id="rId1"/>
    <sheet name="celkem nábytek" sheetId="13" r:id="rId2"/>
    <sheet name="1NP" sheetId="15" r:id="rId3"/>
    <sheet name="2NP" sheetId="17" r:id="rId4"/>
    <sheet name="3NP" sheetId="16" r:id="rId5"/>
    <sheet name="4NP" sheetId="18" r:id="rId6"/>
  </sheets>
  <definedNames>
    <definedName name="_xlnm.Print_Titles" localSheetId="2">'1NP'!$1:$4</definedName>
    <definedName name="_xlnm.Print_Titles" localSheetId="3">'2NP'!$1:$4</definedName>
    <definedName name="_xlnm.Print_Titles" localSheetId="4">'3NP'!$1:$4</definedName>
    <definedName name="_xlnm.Print_Titles" localSheetId="5">'4NP'!$1:$4</definedName>
    <definedName name="_xlnm.Print_Titles" localSheetId="1">'celkem nábytek'!$1:$4</definedName>
    <definedName name="_xlnm.Print_Area" localSheetId="2">'1NP'!$A$1:$L$29</definedName>
    <definedName name="_xlnm.Print_Area" localSheetId="5">'4NP'!$A$1:$T$29</definedName>
    <definedName name="_xlnm.Print_Area" localSheetId="0">CELKEM!$A$1:$E$8</definedName>
    <definedName name="_xlnm.Print_Area" localSheetId="1">'celkem nábytek'!$A$1:$H$29</definedName>
  </definedNames>
  <calcPr calcId="162913"/>
</workbook>
</file>

<file path=xl/calcChain.xml><?xml version="1.0" encoding="utf-8"?>
<calcChain xmlns="http://schemas.openxmlformats.org/spreadsheetml/2006/main">
  <c r="L6" i="15" l="1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5" i="15"/>
  <c r="T6" i="18" l="1"/>
  <c r="T7" i="18"/>
  <c r="T8" i="18"/>
  <c r="T9" i="18"/>
  <c r="T10" i="18"/>
  <c r="T11" i="18"/>
  <c r="T12" i="18"/>
  <c r="T13" i="18"/>
  <c r="T14" i="18"/>
  <c r="T15" i="18"/>
  <c r="T16" i="18"/>
  <c r="T17" i="18"/>
  <c r="T18" i="18"/>
  <c r="T19" i="18"/>
  <c r="T20" i="18"/>
  <c r="T21" i="18"/>
  <c r="T22" i="18"/>
  <c r="T23" i="18"/>
  <c r="T24" i="18"/>
  <c r="T25" i="18"/>
  <c r="T26" i="18"/>
  <c r="T27" i="18"/>
  <c r="T28" i="18"/>
  <c r="T29" i="18"/>
  <c r="T5" i="18"/>
  <c r="F6" i="13" l="1"/>
  <c r="H6" i="13" s="1"/>
  <c r="F7" i="13"/>
  <c r="H7" i="13" s="1"/>
  <c r="F8" i="13"/>
  <c r="H8" i="13" s="1"/>
  <c r="F9" i="13"/>
  <c r="H9" i="13" s="1"/>
  <c r="F10" i="13"/>
  <c r="H10" i="13" s="1"/>
  <c r="F11" i="13"/>
  <c r="H11" i="13" s="1"/>
  <c r="F16" i="13"/>
  <c r="H16" i="13" s="1"/>
  <c r="F17" i="13"/>
  <c r="H17" i="13" s="1"/>
  <c r="F19" i="13"/>
  <c r="H19" i="13" s="1"/>
  <c r="F20" i="13"/>
  <c r="H20" i="13" s="1"/>
  <c r="F21" i="13"/>
  <c r="H21" i="13" s="1"/>
  <c r="F22" i="13"/>
  <c r="H22" i="13" s="1"/>
  <c r="F23" i="13"/>
  <c r="H23" i="13" s="1"/>
  <c r="F24" i="13"/>
  <c r="H24" i="13" s="1"/>
  <c r="F28" i="13"/>
  <c r="H28" i="13" s="1"/>
  <c r="F29" i="13"/>
  <c r="H29" i="13" s="1"/>
  <c r="AF24" i="17"/>
  <c r="AF25" i="17"/>
  <c r="AF26" i="17"/>
  <c r="AF27" i="17"/>
  <c r="AF28" i="17"/>
  <c r="AF29" i="17"/>
  <c r="AF23" i="17"/>
  <c r="R6" i="16"/>
  <c r="R7" i="16"/>
  <c r="R8" i="16"/>
  <c r="R9" i="16"/>
  <c r="R10" i="16"/>
  <c r="R11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5" i="16"/>
  <c r="F13" i="13"/>
  <c r="H13" i="13" s="1"/>
  <c r="F14" i="13"/>
  <c r="H14" i="13" s="1"/>
  <c r="F15" i="13"/>
  <c r="H15" i="13" s="1"/>
  <c r="F18" i="13"/>
  <c r="H18" i="13" s="1"/>
  <c r="F25" i="13"/>
  <c r="H25" i="13" s="1"/>
  <c r="F26" i="13"/>
  <c r="H26" i="13" s="1"/>
  <c r="F27" i="13"/>
  <c r="H27" i="13" s="1"/>
  <c r="AF12" i="17" l="1"/>
  <c r="F12" i="13" s="1"/>
  <c r="H12" i="13" s="1"/>
  <c r="AF13" i="17"/>
  <c r="AF14" i="17"/>
  <c r="AF15" i="17"/>
  <c r="AF16" i="17"/>
  <c r="AF17" i="17"/>
  <c r="AF18" i="17"/>
  <c r="AF19" i="17"/>
  <c r="AF20" i="17"/>
  <c r="AF21" i="17"/>
  <c r="AF22" i="17"/>
  <c r="AF11" i="17"/>
  <c r="AF8" i="17" l="1"/>
  <c r="AF9" i="17"/>
  <c r="AF10" i="17"/>
  <c r="AF7" i="17" l="1"/>
  <c r="AF6" i="17"/>
  <c r="AF5" i="17"/>
  <c r="F5" i="13" l="1"/>
  <c r="H5" i="13" l="1"/>
  <c r="H2" i="13" s="1"/>
  <c r="B4" i="10" l="1"/>
  <c r="B6" i="10" l="1"/>
  <c r="B8" i="10" s="1"/>
</calcChain>
</file>

<file path=xl/sharedStrings.xml><?xml version="1.0" encoding="utf-8"?>
<sst xmlns="http://schemas.openxmlformats.org/spreadsheetml/2006/main" count="644" uniqueCount="111">
  <si>
    <t xml:space="preserve">Prvek </t>
  </si>
  <si>
    <t xml:space="preserve">Jednotka </t>
  </si>
  <si>
    <t xml:space="preserve">Celkem </t>
  </si>
  <si>
    <t xml:space="preserve">Označení </t>
  </si>
  <si>
    <t>K1</t>
  </si>
  <si>
    <t xml:space="preserve">Mobilní kontejner </t>
  </si>
  <si>
    <t>Skříň policová nízká</t>
  </si>
  <si>
    <t>SS8</t>
  </si>
  <si>
    <t>Skříň policová střední</t>
  </si>
  <si>
    <t>SV8</t>
  </si>
  <si>
    <t>Skříň policová vysoká</t>
  </si>
  <si>
    <t>SV8š</t>
  </si>
  <si>
    <t>Skříň vysoká šatní</t>
  </si>
  <si>
    <t>V</t>
  </si>
  <si>
    <t>S20</t>
  </si>
  <si>
    <t>Horizontální kabelový kanál RAL 9010</t>
  </si>
  <si>
    <t>Stojanový věšák</t>
  </si>
  <si>
    <t>OK</t>
  </si>
  <si>
    <t>Odpadkový koš</t>
  </si>
  <si>
    <t>SN8a</t>
  </si>
  <si>
    <t>kovový kabelový kanál, kotvený k nosné konstrukci pracovního stolu, provedení RAL9010 bílá</t>
  </si>
  <si>
    <t xml:space="preserve">3 shodné zásuvky + 1 organizační zásuvka , zásuvky kovové opatřené blokací výsuvu více než
jedné zásuvky, centrální zámek, bezúchytové provedení,  provedení LTD Bílá </t>
  </si>
  <si>
    <t>KKP</t>
  </si>
  <si>
    <t>CELKEM S DPH</t>
  </si>
  <si>
    <t>CELKEM BEZ DPH</t>
  </si>
  <si>
    <t>ks</t>
  </si>
  <si>
    <t>S16</t>
  </si>
  <si>
    <t>S14</t>
  </si>
  <si>
    <t>S18</t>
  </si>
  <si>
    <t>ROZMĚRY V MM
š x h x v</t>
  </si>
  <si>
    <t>Pracovní stůl 140</t>
  </si>
  <si>
    <t>Pracovní stůl 160</t>
  </si>
  <si>
    <t>Pracovní stůl 180</t>
  </si>
  <si>
    <t>Pracovní stůl 200</t>
  </si>
  <si>
    <t>S0808</t>
  </si>
  <si>
    <t>Konferenční stůl</t>
  </si>
  <si>
    <t>S6b</t>
  </si>
  <si>
    <t>Konferenční stůl kruhový</t>
  </si>
  <si>
    <t>S5</t>
  </si>
  <si>
    <t>600 x 125</t>
  </si>
  <si>
    <t>Akce: RADNICE MČ PRAHA 12</t>
  </si>
  <si>
    <t>CELKEM NÁBYTEK</t>
  </si>
  <si>
    <t>DOPRAVA + MONTÁŽ</t>
  </si>
  <si>
    <t>SAZBA DPH %</t>
  </si>
  <si>
    <t>S12</t>
  </si>
  <si>
    <t>Pracovní stůl 120</t>
  </si>
  <si>
    <t xml:space="preserve"> </t>
  </si>
  <si>
    <t>S10</t>
  </si>
  <si>
    <t>Pracovní stůl 100</t>
  </si>
  <si>
    <t>S8a</t>
  </si>
  <si>
    <t xml:space="preserve">čtyřnohé podnoží s ocelovou konstrukcí, nohy čtvercového průřezu 50 x 50 mm, v provedení RAL 9010 Bílá, deska LTD o tl. 18 mm Dub Corbridge přírodní </t>
  </si>
  <si>
    <t>Celkem</t>
  </si>
  <si>
    <t>S6a</t>
  </si>
  <si>
    <t xml:space="preserve">1800 x 800 x 730 </t>
  </si>
  <si>
    <t>Položkový rozpočet - MOBILIÁŘ</t>
  </si>
  <si>
    <t>Položkový rozpočet - celkový souhrn nábytku</t>
  </si>
  <si>
    <t>052a</t>
  </si>
  <si>
    <t xml:space="preserve">383
</t>
  </si>
  <si>
    <t>Popis</t>
  </si>
  <si>
    <t>Místnosti</t>
  </si>
  <si>
    <t>320x1400x360</t>
  </si>
  <si>
    <t>320x1600x360</t>
  </si>
  <si>
    <t>230x800x230</t>
  </si>
  <si>
    <t xml:space="preserve">Nástavec na stůl </t>
  </si>
  <si>
    <t xml:space="preserve">Nástavec na stůl  </t>
  </si>
  <si>
    <t xml:space="preserve">Police závěsná  </t>
  </si>
  <si>
    <t>Jednotková cena (Kč)</t>
  </si>
  <si>
    <t>Cena celkem bez DPH (Kč)</t>
  </si>
  <si>
    <t>Přepážka pracovní s plexi</t>
  </si>
  <si>
    <t>431 x 602 x 600</t>
  </si>
  <si>
    <t>800 x 470 x 735</t>
  </si>
  <si>
    <t>800 x 470 x 1063</t>
  </si>
  <si>
    <t xml:space="preserve">korpusová skříň s křídlovými dveřmi na dvě řady šanonů, 1 nastavitelná police, zámek,rektifikace pro vyrovnání nerovností podlahy min. o 15 mm, provedení : korpus + dveře  LTD 18 mm Bílá, vrchní půda LTD 18 mm Dub Corbridge přírodní </t>
  </si>
  <si>
    <t xml:space="preserve">korpusová skříň s křídlovými dveřmi na tři řady šanonů, 2 nastavitelné police,rektifikace pro vyrovnání nerovností podlahy min. o 15 mm, provedení : LTD Dub Corbridge přírodní </t>
  </si>
  <si>
    <t>korpusová skříň s křídlovými dveřmi na pět řad šanonů, 4 nastavitelné police, rektifikace pro vyrovnání nerovností podlahy min. o 15 mm, provedení :  LTD 18 mm Bílá, uzamykatelná</t>
  </si>
  <si>
    <t>korpusová skříň šatní  s křídlovými dveřmi, 1 nastavitelná police, šatní výsuv, zámek, rektifikace pro vyrovnání nerovností podlahy min. o 15 mm, provedení :  LTD 18 mm Bílá</t>
  </si>
  <si>
    <t>800 x 470 x 1780</t>
  </si>
  <si>
    <t>1000 x 800 x 735</t>
  </si>
  <si>
    <t>1200 x 800 x 735</t>
  </si>
  <si>
    <t>1400 x 800 x 735</t>
  </si>
  <si>
    <t>1600 x 800 x 735</t>
  </si>
  <si>
    <t>2000 x 800 x 735</t>
  </si>
  <si>
    <t>800 x 800 x 735</t>
  </si>
  <si>
    <t>Ø500 x 477</t>
  </si>
  <si>
    <t>dřevěné čtyřnohé podnoží, deska LTD o tl. 18 mm Dub Corbridge přírodní</t>
  </si>
  <si>
    <t>Ø800 x 735</t>
  </si>
  <si>
    <t xml:space="preserve"> Ø 600 x 735</t>
  </si>
  <si>
    <t xml:space="preserve"> Dřevěné čtyřnohé  podnoží, deska LTD o tl. 18 mm Dub přírodní</t>
  </si>
  <si>
    <t>kovové čtyřnohé podnoží, provedení RAL 9010 Bílá, deska LTD o tl. 18 mm Dub Corbridge přírodní</t>
  </si>
  <si>
    <t>PZ</t>
  </si>
  <si>
    <t>NN14</t>
  </si>
  <si>
    <t>NN16</t>
  </si>
  <si>
    <t xml:space="preserve">stojanový věšák kovový, čtvercová základna, RAL 9010 Bílá </t>
  </si>
  <si>
    <t>pr. 230 x v. 330</t>
  </si>
  <si>
    <t>400 x 400 x 1807</t>
  </si>
  <si>
    <t>odpadkový koš kovový, objem 18 l, barevné provedení: RAL 9010 bílá</t>
  </si>
  <si>
    <t xml:space="preserve">nástavec s vnitřním dělením a poličkami na formát A4, LTD18 H3157 ST12, Dub Corbridge přírodní </t>
  </si>
  <si>
    <t xml:space="preserve">police k zavěšení na stěnu s kovovými bočnicemi, LTD18 H3157 ST12, Dub Corbridge přírodní </t>
  </si>
  <si>
    <t>Ø600 x 720</t>
  </si>
  <si>
    <t>LDR1</t>
  </si>
  <si>
    <t>LDR2</t>
  </si>
  <si>
    <t>Lavice dřevěná rovná</t>
  </si>
  <si>
    <t>d 2500</t>
  </si>
  <si>
    <t>d 3000</t>
  </si>
  <si>
    <t xml:space="preserve">dřevěná lavice LTD, provedení kombinace: LTD Bílá, LTD Dub přírodní </t>
  </si>
  <si>
    <t>S21</t>
  </si>
  <si>
    <t>P</t>
  </si>
  <si>
    <t>Položkový rozpočet - MOBILIÁŘ 4. NP - dodání nejpozději do 30. 6. 2026</t>
  </si>
  <si>
    <t>Položkový rozpočet - MOBILIÁŘ 3. NP - dodání nejpozději do 30. 6. 2026</t>
  </si>
  <si>
    <t>Položkový rozpočet - MOBILIÁŘ 2. NP - dodání nejpozději do 30. 6. 2026</t>
  </si>
  <si>
    <t>Položkový rozpočet - MOBILIÁŘ Přízemí - dodání nejpozději do 30. 6.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</si>
</sst>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7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Century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164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protection hidden="1"/>
    </xf>
    <xf numFmtId="0" fontId="16" fillId="0" borderId="11" xfId="0" applyFont="1" applyBorder="1" applyAlignment="1" applyProtection="1">
      <alignment horizontal="left" vertical="center" indent="1"/>
      <protection hidden="1"/>
    </xf>
    <xf numFmtId="0" fontId="13" fillId="0" borderId="0" xfId="0" applyFont="1" applyProtection="1">
      <protection hidden="1"/>
    </xf>
    <xf numFmtId="0" fontId="17" fillId="0" borderId="2" xfId="0" applyFont="1" applyBorder="1" applyAlignment="1" applyProtection="1">
      <alignment horizontal="left" vertical="center" indent="1"/>
      <protection hidden="1"/>
    </xf>
    <xf numFmtId="0" fontId="17" fillId="0" borderId="13" xfId="0" applyFont="1" applyBorder="1" applyAlignment="1" applyProtection="1">
      <alignment horizontal="left" vertical="center" indent="1"/>
      <protection hidden="1"/>
    </xf>
    <xf numFmtId="164" fontId="14" fillId="0" borderId="8" xfId="0" applyNumberFormat="1" applyFont="1" applyBorder="1" applyAlignment="1" applyProtection="1">
      <alignment horizontal="right" vertical="center" indent="3"/>
      <protection hidden="1"/>
    </xf>
    <xf numFmtId="164" fontId="14" fillId="0" borderId="5" xfId="0" applyNumberFormat="1" applyFont="1" applyBorder="1" applyAlignment="1" applyProtection="1">
      <alignment horizontal="right" vertical="center" indent="3"/>
      <protection hidden="1"/>
    </xf>
    <xf numFmtId="164" fontId="14" fillId="0" borderId="6" xfId="0" applyNumberFormat="1" applyFont="1" applyBorder="1" applyAlignment="1" applyProtection="1">
      <alignment horizontal="right" vertical="center" indent="3"/>
      <protection hidden="1"/>
    </xf>
    <xf numFmtId="164" fontId="9" fillId="0" borderId="12" xfId="0" applyNumberFormat="1" applyFont="1" applyBorder="1" applyAlignment="1" applyProtection="1">
      <alignment horizontal="right" vertical="center" indent="3"/>
      <protection hidden="1"/>
    </xf>
    <xf numFmtId="164" fontId="9" fillId="0" borderId="7" xfId="0" applyNumberFormat="1" applyFont="1" applyBorder="1" applyAlignment="1" applyProtection="1">
      <alignment horizontal="right" vertical="center" indent="3"/>
      <protection hidden="1"/>
    </xf>
    <xf numFmtId="164" fontId="9" fillId="0" borderId="16" xfId="0" applyNumberFormat="1" applyFont="1" applyBorder="1" applyAlignment="1" applyProtection="1">
      <alignment horizontal="right" vertical="center" indent="3"/>
      <protection hidden="1"/>
    </xf>
    <xf numFmtId="0" fontId="18" fillId="0" borderId="4" xfId="0" applyFont="1" applyBorder="1" applyAlignment="1" applyProtection="1">
      <alignment horizontal="left" vertical="center" indent="1"/>
      <protection hidden="1"/>
    </xf>
    <xf numFmtId="0" fontId="18" fillId="0" borderId="5" xfId="0" applyFont="1" applyBorder="1" applyAlignment="1" applyProtection="1">
      <alignment horizontal="left" vertical="center" indent="1"/>
      <protection hidden="1"/>
    </xf>
    <xf numFmtId="0" fontId="21" fillId="0" borderId="4" xfId="0" applyFont="1" applyBorder="1" applyAlignment="1" applyProtection="1">
      <alignment horizontal="left" vertical="center" indent="1"/>
      <protection hidden="1"/>
    </xf>
    <xf numFmtId="0" fontId="21" fillId="0" borderId="5" xfId="0" applyFont="1" applyBorder="1" applyAlignment="1" applyProtection="1">
      <alignment horizontal="left" vertical="center" indent="1"/>
      <protection hidden="1"/>
    </xf>
    <xf numFmtId="14" fontId="20" fillId="3" borderId="5" xfId="0" applyNumberFormat="1" applyFont="1" applyFill="1" applyBorder="1" applyAlignment="1" applyProtection="1">
      <alignment horizontal="center" vertical="center"/>
      <protection hidden="1"/>
    </xf>
    <xf numFmtId="0" fontId="20" fillId="3" borderId="5" xfId="0" applyFont="1" applyFill="1" applyBorder="1" applyAlignment="1" applyProtection="1">
      <alignment horizontal="center" vertical="center"/>
      <protection hidden="1"/>
    </xf>
    <xf numFmtId="0" fontId="20" fillId="3" borderId="6" xfId="0" applyFont="1" applyFill="1" applyBorder="1" applyAlignment="1" applyProtection="1">
      <alignment horizontal="center" vertical="center"/>
      <protection hidden="1"/>
    </xf>
    <xf numFmtId="3" fontId="14" fillId="0" borderId="5" xfId="0" applyNumberFormat="1" applyFont="1" applyBorder="1" applyAlignment="1" applyProtection="1">
      <alignment horizontal="right" vertical="center" indent="3"/>
      <protection hidden="1"/>
    </xf>
    <xf numFmtId="3" fontId="14" fillId="0" borderId="6" xfId="0" applyNumberFormat="1" applyFont="1" applyBorder="1" applyAlignment="1" applyProtection="1">
      <alignment horizontal="right" vertical="center" indent="3"/>
      <protection hidden="1"/>
    </xf>
    <xf numFmtId="164" fontId="9" fillId="5" borderId="14" xfId="0" applyNumberFormat="1" applyFont="1" applyFill="1" applyBorder="1" applyAlignment="1" applyProtection="1">
      <alignment horizontal="right" vertical="center" indent="3"/>
      <protection locked="0"/>
    </xf>
    <xf numFmtId="164" fontId="9" fillId="5" borderId="15" xfId="0" applyNumberFormat="1" applyFont="1" applyFill="1" applyBorder="1" applyAlignment="1" applyProtection="1">
      <alignment horizontal="right" vertical="center" indent="3"/>
      <protection locked="0"/>
    </xf>
    <xf numFmtId="164" fontId="9" fillId="5" borderId="17" xfId="0" applyNumberFormat="1" applyFont="1" applyFill="1" applyBorder="1" applyAlignment="1" applyProtection="1">
      <alignment horizontal="right" vertical="center" indent="3"/>
      <protection locked="0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0" fontId="18" fillId="0" borderId="9" xfId="0" applyFont="1" applyBorder="1" applyAlignment="1" applyProtection="1">
      <alignment horizontal="left" vertical="center"/>
      <protection hidden="1"/>
    </xf>
    <xf numFmtId="0" fontId="18" fillId="0" borderId="3" xfId="0" applyFont="1" applyBorder="1" applyAlignment="1" applyProtection="1">
      <alignment horizontal="left" vertical="center"/>
      <protection hidden="1"/>
    </xf>
    <xf numFmtId="0" fontId="18" fillId="0" borderId="3" xfId="0" applyFont="1" applyBorder="1" applyAlignment="1" applyProtection="1">
      <alignment vertical="center"/>
      <protection hidden="1"/>
    </xf>
    <xf numFmtId="164" fontId="18" fillId="5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9" xfId="0" applyFont="1" applyBorder="1" applyAlignment="1" applyProtection="1">
      <alignment horizontal="left" vertical="center"/>
      <protection hidden="1"/>
    </xf>
    <xf numFmtId="0" fontId="21" fillId="0" borderId="3" xfId="0" applyFont="1" applyBorder="1" applyAlignment="1" applyProtection="1">
      <alignment horizontal="left" vertical="center"/>
      <protection hidden="1"/>
    </xf>
    <xf numFmtId="0" fontId="21" fillId="0" borderId="3" xfId="0" applyFont="1" applyBorder="1" applyAlignment="1" applyProtection="1">
      <alignment vertical="center"/>
      <protection hidden="1"/>
    </xf>
    <xf numFmtId="0" fontId="23" fillId="0" borderId="1" xfId="0" applyFont="1" applyBorder="1" applyAlignment="1" applyProtection="1">
      <alignment horizontal="center" vertical="center"/>
      <protection hidden="1"/>
    </xf>
    <xf numFmtId="0" fontId="23" fillId="3" borderId="1" xfId="0" applyFont="1" applyFill="1" applyBorder="1" applyAlignment="1" applyProtection="1">
      <alignment horizontal="center" vertical="center"/>
      <protection hidden="1"/>
    </xf>
    <xf numFmtId="0" fontId="23" fillId="3" borderId="1" xfId="0" applyFont="1" applyFill="1" applyBorder="1" applyAlignment="1" applyProtection="1">
      <alignment horizontal="center" vertical="center" wrapText="1"/>
      <protection hidden="1"/>
    </xf>
    <xf numFmtId="49" fontId="2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wrapText="1"/>
      <protection hidden="1"/>
    </xf>
    <xf numFmtId="0" fontId="22" fillId="0" borderId="0" xfId="0" applyFont="1" applyProtection="1"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24" fillId="3" borderId="1" xfId="0" applyFont="1" applyFill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2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24" fillId="3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25" fillId="3" borderId="1" xfId="0" applyFont="1" applyFill="1" applyBorder="1" applyAlignment="1" applyProtection="1">
      <alignment horizontal="center" vertical="center"/>
      <protection hidden="1"/>
    </xf>
    <xf numFmtId="0" fontId="24" fillId="0" borderId="1" xfId="0" applyFont="1" applyBorder="1" applyAlignment="1" applyProtection="1">
      <alignment horizontal="left" vertical="center" wrapText="1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4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Protection="1">
      <protection hidden="1"/>
    </xf>
    <xf numFmtId="0" fontId="16" fillId="0" borderId="1" xfId="0" applyFont="1" applyBorder="1" applyAlignment="1" applyProtection="1">
      <alignment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15" fillId="0" borderId="0" xfId="0" applyFont="1" applyProtection="1">
      <protection hidden="1"/>
    </xf>
    <xf numFmtId="0" fontId="17" fillId="2" borderId="0" xfId="0" applyFont="1" applyFill="1" applyAlignment="1" applyProtection="1">
      <alignment horizontal="center" vertical="center"/>
      <protection locked="0" hidden="1"/>
    </xf>
    <xf numFmtId="0" fontId="18" fillId="0" borderId="10" xfId="0" applyFont="1" applyBorder="1" applyAlignment="1" applyProtection="1">
      <alignment vertical="center"/>
      <protection locked="0" hidden="1"/>
    </xf>
    <xf numFmtId="0" fontId="21" fillId="0" borderId="10" xfId="0" applyFont="1" applyBorder="1" applyAlignment="1" applyProtection="1">
      <alignment vertical="center"/>
      <protection locked="0" hidden="1"/>
    </xf>
    <xf numFmtId="49" fontId="23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14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Protection="1">
      <protection locked="0"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8" fillId="5" borderId="9" xfId="0" applyFont="1" applyFill="1" applyBorder="1" applyAlignment="1" applyProtection="1">
      <alignment horizontal="left" vertical="center"/>
      <protection hidden="1"/>
    </xf>
    <xf numFmtId="0" fontId="18" fillId="5" borderId="3" xfId="0" applyFont="1" applyFill="1" applyBorder="1" applyAlignment="1" applyProtection="1">
      <alignment horizontal="left" vertical="center"/>
      <protection hidden="1"/>
    </xf>
    <xf numFmtId="0" fontId="18" fillId="5" borderId="10" xfId="0" applyFont="1" applyFill="1" applyBorder="1" applyAlignment="1" applyProtection="1">
      <alignment horizontal="left" vertical="center"/>
      <protection hidden="1"/>
    </xf>
    <xf numFmtId="0" fontId="21" fillId="0" borderId="10" xfId="0" applyFont="1" applyBorder="1" applyAlignment="1" applyProtection="1">
      <alignment horizontal="left" vertical="center"/>
      <protection hidden="1"/>
    </xf>
    <xf numFmtId="0" fontId="19" fillId="3" borderId="3" xfId="0" applyFont="1" applyFill="1" applyBorder="1" applyAlignment="1" applyProtection="1">
      <alignment horizontal="center" vertical="center"/>
      <protection hidden="1"/>
    </xf>
    <xf numFmtId="0" fontId="19" fillId="3" borderId="9" xfId="0" applyFont="1" applyFill="1" applyBorder="1" applyAlignment="1" applyProtection="1">
      <alignment horizontal="center" vertical="center"/>
      <protection hidden="1"/>
    </xf>
    <xf numFmtId="0" fontId="19" fillId="3" borderId="3" xfId="0" applyFont="1" applyFill="1" applyBorder="1" applyAlignment="1" applyProtection="1">
      <alignment horizontal="center" vertical="center"/>
      <protection hidden="1"/>
    </xf>
    <xf numFmtId="0" fontId="19" fillId="3" borderId="10" xfId="0" applyFont="1" applyFill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49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Protection="1"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49" fontId="1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1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24" fillId="4" borderId="1" xfId="0" applyFont="1" applyFill="1" applyBorder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26" fillId="4" borderId="1" xfId="0" applyFont="1" applyFill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14" fillId="0" borderId="1" xfId="0" applyFont="1" applyFill="1" applyBorder="1" applyAlignment="1" applyProtection="1">
      <alignment horizontal="center" vertical="center"/>
      <protection hidden="1"/>
    </xf>
    <xf numFmtId="0" fontId="14" fillId="0" borderId="1" xfId="0" applyFont="1" applyFill="1" applyBorder="1" applyAlignment="1" applyProtection="1">
      <alignment horizontal="center" vertical="center" wrapText="1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5" fillId="0" borderId="1" xfId="0" applyFont="1" applyBorder="1" applyProtection="1"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A66A9"/>
      <color rgb="FF28F85A"/>
      <color rgb="FFF82881"/>
      <color rgb="FF0000FF"/>
      <color rgb="FFF82886"/>
      <color rgb="FF0066FF"/>
      <color rgb="FFF030C7"/>
      <color rgb="FFFF0066"/>
      <color rgb="FFEEB0E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360771</xdr:rowOff>
    </xdr:to>
    <xdr:sp macro="" textlink="">
      <xdr:nvSpPr>
        <xdr:cNvPr id="2" name="AutoShape 1" descr="Výsledek obrázku pro ALFA 7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2239625"/>
          <a:ext cx="304800" cy="360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3" name="AutoShape 1" descr="Výsledek obrázku pro ALFA 7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2239625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408396</xdr:rowOff>
    </xdr:to>
    <xdr:sp macro="" textlink="">
      <xdr:nvSpPr>
        <xdr:cNvPr id="4" name="AutoShape 1" descr="Výsledek obrázku pro ALFA 71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2239625"/>
          <a:ext cx="304800" cy="408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5" name="AutoShape 1" descr="Výsledek obrázku pro ALFA 7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2239625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617945</xdr:rowOff>
    </xdr:to>
    <xdr:sp macro="" textlink="">
      <xdr:nvSpPr>
        <xdr:cNvPr id="6" name="AutoShape 1" descr="Výsledek obrázku pro ALFA 71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9315450"/>
          <a:ext cx="304800" cy="370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7" name="AutoShape 1" descr="Výsledek obrázku pro ALFA 71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9315450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370295</xdr:rowOff>
    </xdr:to>
    <xdr:sp macro="" textlink="">
      <xdr:nvSpPr>
        <xdr:cNvPr id="2" name="AutoShape 1" descr="Výsledek obrázku pro ALFA 71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3849350"/>
          <a:ext cx="304800" cy="370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3" name="AutoShape 1" descr="Výsledek obrázku pro ALFA 71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3849350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360771</xdr:rowOff>
    </xdr:to>
    <xdr:sp macro="" textlink="">
      <xdr:nvSpPr>
        <xdr:cNvPr id="4" name="AutoShape 1" descr="Výsledek obrázku pro ALFA 7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360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5" name="AutoShape 1" descr="Výsledek obrázku pro ALFA 7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408396</xdr:rowOff>
    </xdr:to>
    <xdr:sp macro="" textlink="">
      <xdr:nvSpPr>
        <xdr:cNvPr id="6" name="AutoShape 1" descr="Výsledek obrázku pro ALFA 71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408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7" name="AutoShape 1" descr="Výsledek obrázku pro ALFA 7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617945</xdr:rowOff>
    </xdr:to>
    <xdr:sp macro="" textlink="">
      <xdr:nvSpPr>
        <xdr:cNvPr id="8" name="AutoShape 1" descr="Výsledek obrázku pro ALFA 71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617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9" name="AutoShape 1" descr="Výsledek obrázku pro ALFA 71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3</xdr:col>
      <xdr:colOff>28575</xdr:colOff>
      <xdr:row>22</xdr:row>
      <xdr:rowOff>367574</xdr:rowOff>
    </xdr:to>
    <xdr:sp macro="" textlink="">
      <xdr:nvSpPr>
        <xdr:cNvPr id="2" name="AutoShape 1" descr="Výsledek obrázku pro ALFA 71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4220825"/>
          <a:ext cx="304800" cy="370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65760"/>
    <xdr:sp macro="" textlink="">
      <xdr:nvSpPr>
        <xdr:cNvPr id="3" name="AutoShape 1" descr="Výsledek obrázku pro ALFA 71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4220825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3</xdr:col>
      <xdr:colOff>28575</xdr:colOff>
      <xdr:row>24</xdr:row>
      <xdr:rowOff>617945</xdr:rowOff>
    </xdr:to>
    <xdr:sp macro="" textlink="">
      <xdr:nvSpPr>
        <xdr:cNvPr id="4" name="AutoShape 1" descr="Výsledek obrázku pro ALFA 71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9315450"/>
          <a:ext cx="304800" cy="370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5" name="AutoShape 1" descr="Výsledek obrázku pro ALFA 71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9315450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3</xdr:col>
      <xdr:colOff>28575</xdr:colOff>
      <xdr:row>24</xdr:row>
      <xdr:rowOff>360771</xdr:rowOff>
    </xdr:to>
    <xdr:sp macro="" textlink="">
      <xdr:nvSpPr>
        <xdr:cNvPr id="6" name="AutoShape 1" descr="Výsledek obrázku pro ALFA 7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360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7" name="AutoShape 1" descr="Výsledek obrázku pro ALFA 7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3</xdr:col>
      <xdr:colOff>28575</xdr:colOff>
      <xdr:row>24</xdr:row>
      <xdr:rowOff>408396</xdr:rowOff>
    </xdr:to>
    <xdr:sp macro="" textlink="">
      <xdr:nvSpPr>
        <xdr:cNvPr id="8" name="AutoShape 1" descr="Výsledek obrázku pro ALFA 71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408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9" name="AutoShape 1" descr="Výsledek obrázku pro ALFA 7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3</xdr:col>
      <xdr:colOff>28575</xdr:colOff>
      <xdr:row>24</xdr:row>
      <xdr:rowOff>617945</xdr:rowOff>
    </xdr:to>
    <xdr:sp macro="" textlink="">
      <xdr:nvSpPr>
        <xdr:cNvPr id="10" name="AutoShape 1" descr="Výsledek obrázku pro ALFA 71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617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11" name="AutoShape 1" descr="Výsledek obrázku pro ALFA 71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</xdr:row>
      <xdr:rowOff>376645</xdr:rowOff>
    </xdr:to>
    <xdr:sp macro="" textlink="">
      <xdr:nvSpPr>
        <xdr:cNvPr id="2" name="AutoShape 1" descr="Výsledek obrázku pro ALFA 71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4220825"/>
          <a:ext cx="304800" cy="370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65760"/>
    <xdr:sp macro="" textlink="">
      <xdr:nvSpPr>
        <xdr:cNvPr id="3" name="AutoShape 1" descr="Výsledek obrázku pro ALFA 7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4220825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360771</xdr:rowOff>
    </xdr:to>
    <xdr:sp macro="" textlink="">
      <xdr:nvSpPr>
        <xdr:cNvPr id="4" name="AutoShape 1" descr="Výsledek obrázku pro ALFA 71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9315450"/>
          <a:ext cx="304800" cy="360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5" name="AutoShape 1" descr="Výsledek obrázku pro ALFA 71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9315450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408396</xdr:rowOff>
    </xdr:to>
    <xdr:sp macro="" textlink="">
      <xdr:nvSpPr>
        <xdr:cNvPr id="6" name="AutoShape 1" descr="Výsledek obrázku pro ALFA 71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9315450"/>
          <a:ext cx="304800" cy="408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7" name="AutoShape 1" descr="Výsledek obrázku pro ALFA 71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9315450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617945</xdr:rowOff>
    </xdr:to>
    <xdr:sp macro="" textlink="">
      <xdr:nvSpPr>
        <xdr:cNvPr id="8" name="AutoShape 1" descr="Výsledek obrázku pro ALFA 71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9315450"/>
          <a:ext cx="304800" cy="617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9" name="AutoShape 1" descr="Výsledek obrázku pro ALFA 7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9315450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360771</xdr:rowOff>
    </xdr:to>
    <xdr:sp macro="" textlink="">
      <xdr:nvSpPr>
        <xdr:cNvPr id="10" name="AutoShape 1" descr="Výsledek obrázku pro ALFA 7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360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11" name="AutoShape 1" descr="Výsledek obrázku pro ALFA 7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408396</xdr:rowOff>
    </xdr:to>
    <xdr:sp macro="" textlink="">
      <xdr:nvSpPr>
        <xdr:cNvPr id="12" name="AutoShape 1" descr="Výsledek obrázku pro ALFA 71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408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13" name="AutoShape 1" descr="Výsledek obrázku pro ALFA 7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617945</xdr:rowOff>
    </xdr:to>
    <xdr:sp macro="" textlink="">
      <xdr:nvSpPr>
        <xdr:cNvPr id="14" name="AutoShape 1" descr="Výsledek obrázku pro ALFA 71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617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15" name="AutoShape 1" descr="Výsledek obrázku pro ALFA 71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</xdr:row>
      <xdr:rowOff>370295</xdr:rowOff>
    </xdr:to>
    <xdr:sp macro="" textlink="">
      <xdr:nvSpPr>
        <xdr:cNvPr id="2" name="AutoShape 1" descr="Výsledek obrázku pro ALFA 71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6135350"/>
          <a:ext cx="304800" cy="370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65760"/>
    <xdr:sp macro="" textlink="">
      <xdr:nvSpPr>
        <xdr:cNvPr id="3" name="AutoShape 1" descr="Výsledek obrázku pro ALFA 71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6135350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360771</xdr:rowOff>
    </xdr:to>
    <xdr:sp macro="" textlink="">
      <xdr:nvSpPr>
        <xdr:cNvPr id="4" name="AutoShape 1" descr="Výsledek obrázku pro ALFA 71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9315450"/>
          <a:ext cx="304800" cy="360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5" name="AutoShape 1" descr="Výsledek obrázku pro ALFA 71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9315450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408396</xdr:rowOff>
    </xdr:to>
    <xdr:sp macro="" textlink="">
      <xdr:nvSpPr>
        <xdr:cNvPr id="6" name="AutoShape 1" descr="Výsledek obrázku pro ALFA 71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9315450"/>
          <a:ext cx="304800" cy="408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7" name="AutoShape 1" descr="Výsledek obrázku pro ALFA 71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9315450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617945</xdr:rowOff>
    </xdr:to>
    <xdr:sp macro="" textlink="">
      <xdr:nvSpPr>
        <xdr:cNvPr id="8" name="AutoShape 1" descr="Výsledek obrázku pro ALFA 71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9315450"/>
          <a:ext cx="304800" cy="617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9" name="AutoShape 1" descr="Výsledek obrázku pro ALFA 71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9315450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360771</xdr:rowOff>
    </xdr:to>
    <xdr:sp macro="" textlink="">
      <xdr:nvSpPr>
        <xdr:cNvPr id="10" name="AutoShape 1" descr="Výsledek obrázku pro ALFA 7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360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11" name="AutoShape 1" descr="Výsledek obrázku pro ALFA 7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408396</xdr:rowOff>
    </xdr:to>
    <xdr:sp macro="" textlink="">
      <xdr:nvSpPr>
        <xdr:cNvPr id="12" name="AutoShape 1" descr="Výsledek obrázku pro ALFA 71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408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13" name="AutoShape 1" descr="Výsledek obrázku pro ALFA 7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617945</xdr:rowOff>
    </xdr:to>
    <xdr:sp macro="" textlink="">
      <xdr:nvSpPr>
        <xdr:cNvPr id="14" name="AutoShape 1" descr="Výsledek obrázku pro ALFA 71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617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65760"/>
    <xdr:sp macro="" textlink="">
      <xdr:nvSpPr>
        <xdr:cNvPr id="15" name="AutoShape 1" descr="Výsledek obrázku pro ALFA 71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9030950"/>
          <a:ext cx="3048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C8"/>
  <sheetViews>
    <sheetView tabSelected="1" zoomScaleNormal="100" zoomScaleSheetLayoutView="100" workbookViewId="0">
      <selection activeCell="I7" sqref="I7"/>
    </sheetView>
  </sheetViews>
  <sheetFormatPr defaultColWidth="8.85546875" defaultRowHeight="12.75" x14ac:dyDescent="0.2"/>
  <cols>
    <col min="1" max="1" width="57.7109375" style="8" customWidth="1"/>
    <col min="2" max="2" width="42.42578125" style="7" customWidth="1"/>
    <col min="3" max="16384" width="8.85546875" style="7"/>
  </cols>
  <sheetData>
    <row r="1" spans="1:29" s="3" customFormat="1" ht="13.9" customHeight="1" thickBot="1" x14ac:dyDescent="0.25">
      <c r="A1" s="4"/>
      <c r="B1" s="4"/>
      <c r="C1" s="4"/>
      <c r="D1" s="4"/>
      <c r="E1" s="4"/>
      <c r="F1" s="5"/>
      <c r="G1" s="5"/>
      <c r="H1" s="5"/>
      <c r="I1" s="5"/>
      <c r="J1" s="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s="9" customFormat="1" ht="34.9" customHeight="1" thickBot="1" x14ac:dyDescent="0.25">
      <c r="A2" s="20" t="s">
        <v>54</v>
      </c>
      <c r="B2" s="21"/>
      <c r="C2" s="25"/>
      <c r="D2" s="25"/>
      <c r="E2" s="26"/>
    </row>
    <row r="3" spans="1:29" s="9" customFormat="1" ht="34.9" customHeight="1" thickBot="1" x14ac:dyDescent="0.25">
      <c r="A3" s="22" t="s">
        <v>40</v>
      </c>
      <c r="B3" s="23"/>
      <c r="C3" s="24"/>
      <c r="D3" s="25"/>
      <c r="E3" s="26"/>
    </row>
    <row r="4" spans="1:29" s="11" customFormat="1" ht="24.6" customHeight="1" x14ac:dyDescent="0.2">
      <c r="A4" s="10" t="s">
        <v>41</v>
      </c>
      <c r="B4" s="17">
        <f>'celkem nábytek'!H2</f>
        <v>0</v>
      </c>
      <c r="C4" s="18"/>
      <c r="D4" s="18"/>
      <c r="E4" s="19"/>
    </row>
    <row r="5" spans="1:29" ht="24.6" customHeight="1" thickBot="1" x14ac:dyDescent="0.25">
      <c r="A5" s="10" t="s">
        <v>42</v>
      </c>
      <c r="B5" s="29"/>
      <c r="C5" s="30"/>
      <c r="D5" s="30"/>
      <c r="E5" s="31"/>
    </row>
    <row r="6" spans="1:29" s="11" customFormat="1" ht="24.6" customHeight="1" thickBot="1" x14ac:dyDescent="0.25">
      <c r="A6" s="12" t="s">
        <v>24</v>
      </c>
      <c r="B6" s="15">
        <f>SUM(B4:B5)</f>
        <v>0</v>
      </c>
      <c r="C6" s="15"/>
      <c r="D6" s="15"/>
      <c r="E6" s="16"/>
    </row>
    <row r="7" spans="1:29" s="11" customFormat="1" ht="24.6" customHeight="1" thickBot="1" x14ac:dyDescent="0.25">
      <c r="A7" s="12" t="s">
        <v>43</v>
      </c>
      <c r="B7" s="27">
        <v>21</v>
      </c>
      <c r="C7" s="27"/>
      <c r="D7" s="27"/>
      <c r="E7" s="28"/>
    </row>
    <row r="8" spans="1:29" s="11" customFormat="1" ht="23.45" customHeight="1" thickBot="1" x14ac:dyDescent="0.25">
      <c r="A8" s="13" t="s">
        <v>23</v>
      </c>
      <c r="B8" s="14">
        <f>B6+B6*B7%</f>
        <v>0</v>
      </c>
      <c r="C8" s="15"/>
      <c r="D8" s="15"/>
      <c r="E8" s="16"/>
    </row>
  </sheetData>
  <sheetProtection algorithmName="SHA-512" hashValue="SPphDsROw1vfWst9Q62F6maxTB9TibXgmLN3Sd1U8d1QbTsa37j5b0O5O9gKv+ihvbwJYm1PgeDtOCju0/Va4w==" saltValue="OyQGTfPP+cmR8sPh4w1XBw==" spinCount="100000" sheet="1" objects="1" scenarios="1"/>
  <mergeCells count="9">
    <mergeCell ref="B8:E8"/>
    <mergeCell ref="B4:E4"/>
    <mergeCell ref="A2:B2"/>
    <mergeCell ref="A3:B3"/>
    <mergeCell ref="C3:E3"/>
    <mergeCell ref="C2:E2"/>
    <mergeCell ref="B7:E7"/>
    <mergeCell ref="B5:E5"/>
    <mergeCell ref="B6:E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I29"/>
  <sheetViews>
    <sheetView topLeftCell="A7" zoomScaleNormal="100" zoomScaleSheetLayoutView="100" workbookViewId="0">
      <selection activeCell="E11" sqref="E11"/>
    </sheetView>
  </sheetViews>
  <sheetFormatPr defaultColWidth="9.140625" defaultRowHeight="12.75" x14ac:dyDescent="0.2"/>
  <cols>
    <col min="1" max="1" width="10" style="73" customWidth="1"/>
    <col min="2" max="2" width="19.28515625" style="67" customWidth="1"/>
    <col min="3" max="3" width="22.85546875" style="67" customWidth="1"/>
    <col min="4" max="4" width="19.7109375" style="67" customWidth="1"/>
    <col min="5" max="5" width="62.140625" style="74" customWidth="1"/>
    <col min="6" max="6" width="14.140625" style="75" customWidth="1"/>
    <col min="7" max="7" width="28.5703125" style="81" customWidth="1"/>
    <col min="8" max="8" width="33" style="75" customWidth="1"/>
    <col min="9" max="16384" width="9.140625" style="67"/>
  </cols>
  <sheetData>
    <row r="1" spans="1:9" s="36" customFormat="1" ht="13.9" customHeight="1" x14ac:dyDescent="0.2">
      <c r="A1" s="32"/>
      <c r="B1" s="33"/>
      <c r="C1" s="33"/>
      <c r="D1" s="33"/>
      <c r="E1" s="34"/>
      <c r="F1" s="35"/>
      <c r="G1" s="76"/>
      <c r="H1" s="35"/>
    </row>
    <row r="2" spans="1:9" s="36" customFormat="1" ht="30" customHeight="1" x14ac:dyDescent="0.2">
      <c r="A2" s="37" t="s">
        <v>55</v>
      </c>
      <c r="B2" s="38"/>
      <c r="C2" s="38"/>
      <c r="D2" s="38"/>
      <c r="E2" s="38"/>
      <c r="F2" s="39"/>
      <c r="G2" s="77"/>
      <c r="H2" s="40">
        <f>SUM(H5:H29)</f>
        <v>0</v>
      </c>
    </row>
    <row r="3" spans="1:9" s="36" customFormat="1" ht="30" customHeight="1" x14ac:dyDescent="0.2">
      <c r="A3" s="41" t="s">
        <v>40</v>
      </c>
      <c r="B3" s="42"/>
      <c r="C3" s="42"/>
      <c r="D3" s="42"/>
      <c r="E3" s="42"/>
      <c r="F3" s="43"/>
      <c r="G3" s="78"/>
      <c r="H3" s="40"/>
    </row>
    <row r="4" spans="1:9" s="49" customFormat="1" ht="30" customHeight="1" x14ac:dyDescent="0.25">
      <c r="A4" s="44" t="s">
        <v>3</v>
      </c>
      <c r="B4" s="45" t="s">
        <v>0</v>
      </c>
      <c r="C4" s="45"/>
      <c r="D4" s="1" t="s">
        <v>29</v>
      </c>
      <c r="E4" s="46" t="s">
        <v>58</v>
      </c>
      <c r="F4" s="47" t="s">
        <v>2</v>
      </c>
      <c r="G4" s="79" t="s">
        <v>66</v>
      </c>
      <c r="H4" s="47" t="s">
        <v>67</v>
      </c>
      <c r="I4" s="48"/>
    </row>
    <row r="5" spans="1:9" s="49" customFormat="1" ht="69.95" customHeight="1" x14ac:dyDescent="0.25">
      <c r="A5" s="50" t="s">
        <v>4</v>
      </c>
      <c r="B5" s="51" t="s">
        <v>5</v>
      </c>
      <c r="C5" s="52"/>
      <c r="D5" s="53" t="s">
        <v>69</v>
      </c>
      <c r="E5" s="54" t="s">
        <v>21</v>
      </c>
      <c r="F5" s="1">
        <f>'1NP'!L5+'2NP'!AF5+'3NP'!R5+'4NP'!T5</f>
        <v>21</v>
      </c>
      <c r="G5" s="80"/>
      <c r="H5" s="2">
        <f t="shared" ref="H5:H29" si="0">F5*G5</f>
        <v>0</v>
      </c>
    </row>
    <row r="6" spans="1:9" s="49" customFormat="1" ht="69.95" customHeight="1" x14ac:dyDescent="0.25">
      <c r="A6" s="50" t="s">
        <v>19</v>
      </c>
      <c r="B6" s="52" t="s">
        <v>6</v>
      </c>
      <c r="C6" s="52"/>
      <c r="D6" s="53" t="s">
        <v>70</v>
      </c>
      <c r="E6" s="55" t="s">
        <v>72</v>
      </c>
      <c r="F6" s="1">
        <f>'1NP'!L6+'2NP'!AF6+'3NP'!R6+'4NP'!T6</f>
        <v>31</v>
      </c>
      <c r="G6" s="80"/>
      <c r="H6" s="2">
        <f t="shared" si="0"/>
        <v>0</v>
      </c>
    </row>
    <row r="7" spans="1:9" s="49" customFormat="1" ht="69.95" customHeight="1" x14ac:dyDescent="0.25">
      <c r="A7" s="50" t="s">
        <v>7</v>
      </c>
      <c r="B7" s="52" t="s">
        <v>8</v>
      </c>
      <c r="C7" s="52"/>
      <c r="D7" s="53" t="s">
        <v>71</v>
      </c>
      <c r="E7" s="55" t="s">
        <v>73</v>
      </c>
      <c r="F7" s="1">
        <f>'1NP'!L7+'2NP'!AF7+'3NP'!R7+'4NP'!T7</f>
        <v>28</v>
      </c>
      <c r="G7" s="80"/>
      <c r="H7" s="2">
        <f t="shared" si="0"/>
        <v>0</v>
      </c>
    </row>
    <row r="8" spans="1:9" s="49" customFormat="1" ht="69.95" customHeight="1" x14ac:dyDescent="0.25">
      <c r="A8" s="50" t="s">
        <v>9</v>
      </c>
      <c r="B8" s="52" t="s">
        <v>10</v>
      </c>
      <c r="C8" s="52"/>
      <c r="D8" s="53" t="s">
        <v>76</v>
      </c>
      <c r="E8" s="55" t="s">
        <v>74</v>
      </c>
      <c r="F8" s="1">
        <f>'1NP'!L8+'2NP'!AF8+'3NP'!R8+'4NP'!T8</f>
        <v>35</v>
      </c>
      <c r="G8" s="80"/>
      <c r="H8" s="2">
        <f t="shared" si="0"/>
        <v>0</v>
      </c>
    </row>
    <row r="9" spans="1:9" s="49" customFormat="1" ht="69.95" customHeight="1" x14ac:dyDescent="0.25">
      <c r="A9" s="50" t="s">
        <v>11</v>
      </c>
      <c r="B9" s="52" t="s">
        <v>12</v>
      </c>
      <c r="C9" s="52"/>
      <c r="D9" s="53" t="s">
        <v>76</v>
      </c>
      <c r="E9" s="55" t="s">
        <v>75</v>
      </c>
      <c r="F9" s="1">
        <f>'1NP'!L9+'2NP'!AF9+'3NP'!R9+'4NP'!T9</f>
        <v>12</v>
      </c>
      <c r="G9" s="80"/>
      <c r="H9" s="2">
        <f t="shared" si="0"/>
        <v>0</v>
      </c>
    </row>
    <row r="10" spans="1:9" s="49" customFormat="1" ht="69.95" customHeight="1" x14ac:dyDescent="0.25">
      <c r="A10" s="56" t="s">
        <v>47</v>
      </c>
      <c r="B10" s="57" t="s">
        <v>48</v>
      </c>
      <c r="C10" s="52"/>
      <c r="D10" s="53" t="s">
        <v>77</v>
      </c>
      <c r="E10" s="58" t="s">
        <v>50</v>
      </c>
      <c r="F10" s="1">
        <f>'1NP'!L10+'2NP'!AF10+'3NP'!R10+'4NP'!T10</f>
        <v>1</v>
      </c>
      <c r="G10" s="80"/>
      <c r="H10" s="2">
        <f t="shared" si="0"/>
        <v>0</v>
      </c>
    </row>
    <row r="11" spans="1:9" s="49" customFormat="1" ht="69.95" customHeight="1" x14ac:dyDescent="0.25">
      <c r="A11" s="56" t="s">
        <v>44</v>
      </c>
      <c r="B11" s="57" t="s">
        <v>45</v>
      </c>
      <c r="C11" s="52"/>
      <c r="D11" s="53" t="s">
        <v>78</v>
      </c>
      <c r="E11" s="58" t="s">
        <v>50</v>
      </c>
      <c r="F11" s="1">
        <f>'1NP'!L11+'2NP'!AF11+'3NP'!R11+'4NP'!T11</f>
        <v>3</v>
      </c>
      <c r="G11" s="80"/>
      <c r="H11" s="2">
        <f t="shared" si="0"/>
        <v>0</v>
      </c>
    </row>
    <row r="12" spans="1:9" s="49" customFormat="1" ht="69.95" customHeight="1" x14ac:dyDescent="0.25">
      <c r="A12" s="50" t="s">
        <v>27</v>
      </c>
      <c r="B12" s="51" t="s">
        <v>30</v>
      </c>
      <c r="C12" s="52"/>
      <c r="D12" s="53" t="s">
        <v>79</v>
      </c>
      <c r="E12" s="58" t="s">
        <v>50</v>
      </c>
      <c r="F12" s="1">
        <f>'1NP'!L12+'2NP'!AF12+'3NP'!R12+'4NP'!T12</f>
        <v>2</v>
      </c>
      <c r="G12" s="80"/>
      <c r="H12" s="2">
        <f t="shared" si="0"/>
        <v>0</v>
      </c>
    </row>
    <row r="13" spans="1:9" s="49" customFormat="1" ht="69.95" customHeight="1" x14ac:dyDescent="0.25">
      <c r="A13" s="50" t="s">
        <v>26</v>
      </c>
      <c r="B13" s="51" t="s">
        <v>31</v>
      </c>
      <c r="C13" s="52"/>
      <c r="D13" s="53" t="s">
        <v>80</v>
      </c>
      <c r="E13" s="58" t="s">
        <v>50</v>
      </c>
      <c r="F13" s="1">
        <f>'1NP'!L13+'2NP'!AF13+'3NP'!R13+'4NP'!T13</f>
        <v>11</v>
      </c>
      <c r="G13" s="80"/>
      <c r="H13" s="2">
        <f t="shared" si="0"/>
        <v>0</v>
      </c>
    </row>
    <row r="14" spans="1:9" s="49" customFormat="1" ht="69.95" customHeight="1" x14ac:dyDescent="0.25">
      <c r="A14" s="50" t="s">
        <v>28</v>
      </c>
      <c r="B14" s="51" t="s">
        <v>32</v>
      </c>
      <c r="C14" s="52"/>
      <c r="D14" s="53" t="s">
        <v>53</v>
      </c>
      <c r="E14" s="58" t="s">
        <v>50</v>
      </c>
      <c r="F14" s="1">
        <f>'1NP'!L14+'2NP'!AF14+'3NP'!R14+'4NP'!T14</f>
        <v>9</v>
      </c>
      <c r="G14" s="80"/>
      <c r="H14" s="2">
        <f t="shared" si="0"/>
        <v>0</v>
      </c>
    </row>
    <row r="15" spans="1:9" s="49" customFormat="1" ht="69.95" customHeight="1" x14ac:dyDescent="0.25">
      <c r="A15" s="50" t="s">
        <v>14</v>
      </c>
      <c r="B15" s="51" t="s">
        <v>33</v>
      </c>
      <c r="C15" s="52"/>
      <c r="D15" s="53" t="s">
        <v>81</v>
      </c>
      <c r="E15" s="58" t="s">
        <v>50</v>
      </c>
      <c r="F15" s="1">
        <f>'1NP'!L15+'2NP'!AF15+'3NP'!R15+'4NP'!T15</f>
        <v>15</v>
      </c>
      <c r="G15" s="80"/>
      <c r="H15" s="2">
        <f t="shared" si="0"/>
        <v>0</v>
      </c>
    </row>
    <row r="16" spans="1:9" s="49" customFormat="1" ht="69.95" customHeight="1" x14ac:dyDescent="0.25">
      <c r="A16" s="59" t="s">
        <v>34</v>
      </c>
      <c r="B16" s="60" t="s">
        <v>35</v>
      </c>
      <c r="C16" s="60"/>
      <c r="D16" s="53" t="s">
        <v>82</v>
      </c>
      <c r="E16" s="58" t="s">
        <v>50</v>
      </c>
      <c r="F16" s="1">
        <f>'1NP'!L16+'2NP'!AF16+'3NP'!R16+'4NP'!T16</f>
        <v>0</v>
      </c>
      <c r="G16" s="80"/>
      <c r="H16" s="2">
        <f t="shared" si="0"/>
        <v>0</v>
      </c>
    </row>
    <row r="17" spans="1:8" s="49" customFormat="1" ht="69.95" customHeight="1" x14ac:dyDescent="0.25">
      <c r="A17" s="59" t="s">
        <v>38</v>
      </c>
      <c r="B17" s="60" t="s">
        <v>37</v>
      </c>
      <c r="C17" s="60"/>
      <c r="D17" s="61" t="s">
        <v>83</v>
      </c>
      <c r="E17" s="58" t="s">
        <v>84</v>
      </c>
      <c r="F17" s="1">
        <f>'1NP'!L17+'2NP'!AF17+'3NP'!R17+'4NP'!T17</f>
        <v>0</v>
      </c>
      <c r="G17" s="80"/>
      <c r="H17" s="2">
        <f t="shared" si="0"/>
        <v>0</v>
      </c>
    </row>
    <row r="18" spans="1:8" s="49" customFormat="1" ht="69.95" customHeight="1" x14ac:dyDescent="0.25">
      <c r="A18" s="56" t="s">
        <v>49</v>
      </c>
      <c r="B18" s="60" t="s">
        <v>37</v>
      </c>
      <c r="C18" s="60"/>
      <c r="D18" s="61" t="s">
        <v>85</v>
      </c>
      <c r="E18" s="58" t="s">
        <v>84</v>
      </c>
      <c r="F18" s="1">
        <f>'1NP'!L18+'2NP'!AF18+'3NP'!R18+'4NP'!T18</f>
        <v>0</v>
      </c>
      <c r="G18" s="80"/>
      <c r="H18" s="2">
        <f t="shared" si="0"/>
        <v>0</v>
      </c>
    </row>
    <row r="19" spans="1:8" s="49" customFormat="1" ht="69.95" customHeight="1" x14ac:dyDescent="0.25">
      <c r="A19" s="56" t="s">
        <v>52</v>
      </c>
      <c r="B19" s="60" t="s">
        <v>37</v>
      </c>
      <c r="C19" s="60"/>
      <c r="D19" s="61" t="s">
        <v>86</v>
      </c>
      <c r="E19" s="58" t="s">
        <v>87</v>
      </c>
      <c r="F19" s="1">
        <f>'1NP'!L19+'2NP'!AF19+'3NP'!R19+'4NP'!T19</f>
        <v>3</v>
      </c>
      <c r="G19" s="80"/>
      <c r="H19" s="2">
        <f t="shared" si="0"/>
        <v>0</v>
      </c>
    </row>
    <row r="20" spans="1:8" s="49" customFormat="1" ht="69.95" customHeight="1" x14ac:dyDescent="0.25">
      <c r="A20" s="59" t="s">
        <v>36</v>
      </c>
      <c r="B20" s="60" t="s">
        <v>37</v>
      </c>
      <c r="C20" s="60"/>
      <c r="D20" s="61" t="s">
        <v>98</v>
      </c>
      <c r="E20" s="58" t="s">
        <v>88</v>
      </c>
      <c r="F20" s="1">
        <f>'1NP'!L20+'2NP'!AF20+'3NP'!R20+'4NP'!T20</f>
        <v>0</v>
      </c>
      <c r="G20" s="80"/>
      <c r="H20" s="2">
        <f t="shared" si="0"/>
        <v>0</v>
      </c>
    </row>
    <row r="21" spans="1:8" s="49" customFormat="1" ht="69.95" customHeight="1" x14ac:dyDescent="0.25">
      <c r="A21" s="50" t="s">
        <v>22</v>
      </c>
      <c r="B21" s="62" t="s">
        <v>15</v>
      </c>
      <c r="C21" s="62"/>
      <c r="D21" s="55" t="s">
        <v>39</v>
      </c>
      <c r="E21" s="55" t="s">
        <v>20</v>
      </c>
      <c r="F21" s="1">
        <f>'1NP'!L21+'2NP'!AF21+'3NP'!R21+'4NP'!T21</f>
        <v>20</v>
      </c>
      <c r="G21" s="80"/>
      <c r="H21" s="2">
        <f t="shared" si="0"/>
        <v>0</v>
      </c>
    </row>
    <row r="22" spans="1:8" s="49" customFormat="1" ht="69.95" customHeight="1" x14ac:dyDescent="0.25">
      <c r="A22" s="63" t="s">
        <v>90</v>
      </c>
      <c r="B22" s="64" t="s">
        <v>63</v>
      </c>
      <c r="C22" s="64"/>
      <c r="D22" s="58" t="s">
        <v>60</v>
      </c>
      <c r="E22" s="55" t="s">
        <v>96</v>
      </c>
      <c r="F22" s="1">
        <f>'1NP'!L22+'2NP'!AF22+'3NP'!R22+'4NP'!T22</f>
        <v>4</v>
      </c>
      <c r="G22" s="80"/>
      <c r="H22" s="2">
        <f t="shared" si="0"/>
        <v>0</v>
      </c>
    </row>
    <row r="23" spans="1:8" s="49" customFormat="1" ht="69.95" customHeight="1" x14ac:dyDescent="0.25">
      <c r="A23" s="63" t="s">
        <v>91</v>
      </c>
      <c r="B23" s="64" t="s">
        <v>64</v>
      </c>
      <c r="C23" s="64"/>
      <c r="D23" s="65" t="s">
        <v>61</v>
      </c>
      <c r="E23" s="55" t="s">
        <v>96</v>
      </c>
      <c r="F23" s="1">
        <f>'1NP'!L23+'2NP'!AF23+'3NP'!R23+'4NP'!T23</f>
        <v>3</v>
      </c>
      <c r="G23" s="80"/>
      <c r="H23" s="2">
        <f t="shared" si="0"/>
        <v>0</v>
      </c>
    </row>
    <row r="24" spans="1:8" s="49" customFormat="1" ht="69.95" customHeight="1" x14ac:dyDescent="0.25">
      <c r="A24" s="63" t="s">
        <v>89</v>
      </c>
      <c r="B24" s="64" t="s">
        <v>65</v>
      </c>
      <c r="C24" s="64"/>
      <c r="D24" s="58" t="s">
        <v>62</v>
      </c>
      <c r="E24" s="55" t="s">
        <v>97</v>
      </c>
      <c r="F24" s="1">
        <f>'1NP'!L24+'2NP'!AF24+'3NP'!R24+'4NP'!T24</f>
        <v>15</v>
      </c>
      <c r="G24" s="80"/>
      <c r="H24" s="2">
        <f t="shared" si="0"/>
        <v>0</v>
      </c>
    </row>
    <row r="25" spans="1:8" ht="69.95" customHeight="1" x14ac:dyDescent="0.2">
      <c r="A25" s="66" t="s">
        <v>13</v>
      </c>
      <c r="B25" s="51" t="s">
        <v>16</v>
      </c>
      <c r="C25" s="51"/>
      <c r="D25" s="53" t="s">
        <v>94</v>
      </c>
      <c r="E25" s="58" t="s">
        <v>92</v>
      </c>
      <c r="F25" s="1">
        <f>'1NP'!L25+'2NP'!AF25+'3NP'!R25+'4NP'!T25</f>
        <v>13</v>
      </c>
      <c r="G25" s="80"/>
      <c r="H25" s="2">
        <f t="shared" si="0"/>
        <v>0</v>
      </c>
    </row>
    <row r="26" spans="1:8" ht="69.95" customHeight="1" x14ac:dyDescent="0.2">
      <c r="A26" s="68" t="s">
        <v>17</v>
      </c>
      <c r="B26" s="62" t="s">
        <v>18</v>
      </c>
      <c r="C26" s="62"/>
      <c r="D26" s="53" t="s">
        <v>93</v>
      </c>
      <c r="E26" s="55" t="s">
        <v>95</v>
      </c>
      <c r="F26" s="1">
        <f>'1NP'!L26+'2NP'!AF26+'3NP'!R26+'4NP'!T26</f>
        <v>70</v>
      </c>
      <c r="G26" s="80"/>
      <c r="H26" s="2">
        <f t="shared" si="0"/>
        <v>0</v>
      </c>
    </row>
    <row r="27" spans="1:8" ht="69.95" customHeight="1" x14ac:dyDescent="0.2">
      <c r="A27" s="68" t="s">
        <v>99</v>
      </c>
      <c r="B27" s="69" t="s">
        <v>101</v>
      </c>
      <c r="C27" s="64"/>
      <c r="D27" s="53" t="s">
        <v>102</v>
      </c>
      <c r="E27" s="55" t="s">
        <v>104</v>
      </c>
      <c r="F27" s="1">
        <f>'1NP'!L27+'2NP'!AF27+'3NP'!R27+'4NP'!T27</f>
        <v>3</v>
      </c>
      <c r="G27" s="80"/>
      <c r="H27" s="2">
        <f t="shared" si="0"/>
        <v>0</v>
      </c>
    </row>
    <row r="28" spans="1:8" ht="69.95" customHeight="1" x14ac:dyDescent="0.2">
      <c r="A28" s="68" t="s">
        <v>100</v>
      </c>
      <c r="B28" s="69" t="s">
        <v>101</v>
      </c>
      <c r="C28" s="64"/>
      <c r="D28" s="53" t="s">
        <v>103</v>
      </c>
      <c r="E28" s="55" t="s">
        <v>104</v>
      </c>
      <c r="F28" s="1">
        <f>'1NP'!L28+'2NP'!AF28+'3NP'!R28+'4NP'!T28</f>
        <v>2</v>
      </c>
      <c r="G28" s="80"/>
      <c r="H28" s="2">
        <f t="shared" si="0"/>
        <v>0</v>
      </c>
    </row>
    <row r="29" spans="1:8" ht="69.95" customHeight="1" x14ac:dyDescent="0.2">
      <c r="A29" s="70" t="s">
        <v>106</v>
      </c>
      <c r="B29" s="64" t="s">
        <v>68</v>
      </c>
      <c r="C29" s="64"/>
      <c r="D29" s="71"/>
      <c r="E29" s="72"/>
      <c r="F29" s="1">
        <f>'1NP'!L29+'2NP'!AF29+'3NP'!R29+'4NP'!T29</f>
        <v>1</v>
      </c>
      <c r="G29" s="80"/>
      <c r="H29" s="2">
        <f t="shared" si="0"/>
        <v>0</v>
      </c>
    </row>
  </sheetData>
  <sheetProtection algorithmName="SHA-512" hashValue="hPZ13iJBZiIlVIn+9su4m2AW0yMh/4YJwzfHWELCiAzkTfMYiXbZEmOjV1+KlRb+ozD+rUwvWtCLkRUIf70F/g==" saltValue="0hBRiswnq9pPYiQpso+4Qg==" spinCount="100000" sheet="1" objects="1" scenarios="1"/>
  <mergeCells count="29">
    <mergeCell ref="B25:C25"/>
    <mergeCell ref="B26:C26"/>
    <mergeCell ref="B27:C27"/>
    <mergeCell ref="B29:C29"/>
    <mergeCell ref="A2:E2"/>
    <mergeCell ref="A3:E3"/>
    <mergeCell ref="B9:C9"/>
    <mergeCell ref="B5:C5"/>
    <mergeCell ref="B19:C19"/>
    <mergeCell ref="B23:C23"/>
    <mergeCell ref="B24:C24"/>
    <mergeCell ref="B22:C22"/>
    <mergeCell ref="B28:C28"/>
    <mergeCell ref="H2:H3"/>
    <mergeCell ref="B4:C4"/>
    <mergeCell ref="B6:C6"/>
    <mergeCell ref="B7:C7"/>
    <mergeCell ref="B21:C21"/>
    <mergeCell ref="B8:C8"/>
    <mergeCell ref="B15:C15"/>
    <mergeCell ref="B14:C14"/>
    <mergeCell ref="B16:C16"/>
    <mergeCell ref="B17:C17"/>
    <mergeCell ref="B20:C20"/>
    <mergeCell ref="B13:C13"/>
    <mergeCell ref="B12:C12"/>
    <mergeCell ref="B10:C10"/>
    <mergeCell ref="B11:C11"/>
    <mergeCell ref="B18:C18"/>
  </mergeCells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29"/>
  <sheetViews>
    <sheetView zoomScaleNormal="100" zoomScaleSheetLayoutView="100" workbookViewId="0">
      <pane ySplit="4" topLeftCell="A14" activePane="bottomLeft" state="frozen"/>
      <selection activeCell="A21" sqref="A21:XFD25"/>
      <selection pane="bottomLeft" activeCell="D15" sqref="D15"/>
    </sheetView>
  </sheetViews>
  <sheetFormatPr defaultColWidth="9.140625" defaultRowHeight="12.75" x14ac:dyDescent="0.2"/>
  <cols>
    <col min="1" max="1" width="10" style="36" customWidth="1"/>
    <col min="2" max="2" width="19.28515625" style="36" customWidth="1"/>
    <col min="3" max="3" width="27.7109375" style="36" customWidth="1"/>
    <col min="4" max="4" width="19.7109375" style="36" customWidth="1"/>
    <col min="5" max="5" width="62.140625" style="36" customWidth="1"/>
    <col min="6" max="10" width="5.7109375" style="36" customWidth="1"/>
    <col min="11" max="11" width="10.7109375" style="36" customWidth="1"/>
    <col min="12" max="12" width="10.7109375" style="106" customWidth="1"/>
    <col min="13" max="16384" width="9.140625" style="36"/>
  </cols>
  <sheetData>
    <row r="1" spans="1:14" ht="13.9" customHeight="1" x14ac:dyDescent="0.2">
      <c r="A1" s="33"/>
      <c r="B1" s="33"/>
      <c r="C1" s="33"/>
      <c r="D1" s="33"/>
      <c r="E1" s="33"/>
      <c r="F1" s="82"/>
      <c r="G1" s="82"/>
      <c r="H1" s="82"/>
      <c r="I1" s="82"/>
      <c r="J1" s="82"/>
      <c r="K1" s="82"/>
      <c r="L1" s="35"/>
    </row>
    <row r="2" spans="1:14" ht="30" customHeight="1" x14ac:dyDescent="0.2">
      <c r="A2" s="83" t="s">
        <v>110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5"/>
    </row>
    <row r="3" spans="1:14" ht="30" customHeight="1" x14ac:dyDescent="0.2">
      <c r="A3" s="41" t="s">
        <v>40</v>
      </c>
      <c r="B3" s="42"/>
      <c r="C3" s="42"/>
      <c r="D3" s="42"/>
      <c r="E3" s="86"/>
      <c r="F3" s="87"/>
      <c r="G3" s="88" t="s">
        <v>59</v>
      </c>
      <c r="H3" s="89"/>
      <c r="I3" s="89"/>
      <c r="J3" s="89"/>
      <c r="K3" s="89"/>
      <c r="L3" s="90"/>
    </row>
    <row r="4" spans="1:14" s="96" customFormat="1" ht="30" customHeight="1" x14ac:dyDescent="0.25">
      <c r="A4" s="91" t="s">
        <v>3</v>
      </c>
      <c r="B4" s="92" t="s">
        <v>0</v>
      </c>
      <c r="C4" s="92"/>
      <c r="D4" s="1" t="s">
        <v>29</v>
      </c>
      <c r="E4" s="93" t="s">
        <v>58</v>
      </c>
      <c r="F4" s="94" t="s">
        <v>105</v>
      </c>
      <c r="G4" s="94">
        <v>51</v>
      </c>
      <c r="H4" s="94" t="s">
        <v>56</v>
      </c>
      <c r="I4" s="94">
        <v>54</v>
      </c>
      <c r="J4" s="94">
        <v>57</v>
      </c>
      <c r="K4" s="95" t="s">
        <v>1</v>
      </c>
      <c r="L4" s="1" t="s">
        <v>51</v>
      </c>
    </row>
    <row r="5" spans="1:14" s="96" customFormat="1" ht="69.95" customHeight="1" x14ac:dyDescent="0.25">
      <c r="A5" s="50" t="s">
        <v>4</v>
      </c>
      <c r="B5" s="51" t="s">
        <v>5</v>
      </c>
      <c r="C5" s="52"/>
      <c r="D5" s="53" t="s">
        <v>69</v>
      </c>
      <c r="E5" s="54" t="s">
        <v>21</v>
      </c>
      <c r="F5" s="97"/>
      <c r="G5" s="97"/>
      <c r="H5" s="97">
        <v>1</v>
      </c>
      <c r="I5" s="97">
        <v>2</v>
      </c>
      <c r="J5" s="97">
        <v>2</v>
      </c>
      <c r="K5" s="98" t="s">
        <v>25</v>
      </c>
      <c r="L5" s="1">
        <f>SUM(F5:J5)</f>
        <v>5</v>
      </c>
    </row>
    <row r="6" spans="1:14" s="96" customFormat="1" ht="69.95" customHeight="1" x14ac:dyDescent="0.25">
      <c r="A6" s="50" t="s">
        <v>19</v>
      </c>
      <c r="B6" s="52" t="s">
        <v>6</v>
      </c>
      <c r="C6" s="52"/>
      <c r="D6" s="53" t="s">
        <v>70</v>
      </c>
      <c r="E6" s="55" t="s">
        <v>72</v>
      </c>
      <c r="F6" s="97">
        <v>4</v>
      </c>
      <c r="G6" s="97"/>
      <c r="H6" s="97">
        <v>3</v>
      </c>
      <c r="I6" s="97">
        <v>1</v>
      </c>
      <c r="J6" s="97">
        <v>3</v>
      </c>
      <c r="K6" s="98" t="s">
        <v>25</v>
      </c>
      <c r="L6" s="1">
        <f t="shared" ref="L6:L29" si="0">SUM(F6:J6)</f>
        <v>11</v>
      </c>
    </row>
    <row r="7" spans="1:14" s="96" customFormat="1" ht="69.95" customHeight="1" x14ac:dyDescent="0.25">
      <c r="A7" s="50" t="s">
        <v>7</v>
      </c>
      <c r="B7" s="52" t="s">
        <v>8</v>
      </c>
      <c r="C7" s="52"/>
      <c r="D7" s="53" t="s">
        <v>71</v>
      </c>
      <c r="E7" s="55" t="s">
        <v>73</v>
      </c>
      <c r="F7" s="99">
        <v>1</v>
      </c>
      <c r="G7" s="99"/>
      <c r="H7" s="99">
        <v>4</v>
      </c>
      <c r="I7" s="99">
        <v>3</v>
      </c>
      <c r="J7" s="99">
        <v>4</v>
      </c>
      <c r="K7" s="98" t="s">
        <v>25</v>
      </c>
      <c r="L7" s="1">
        <f t="shared" si="0"/>
        <v>12</v>
      </c>
    </row>
    <row r="8" spans="1:14" s="96" customFormat="1" ht="69.95" customHeight="1" x14ac:dyDescent="0.25">
      <c r="A8" s="50" t="s">
        <v>9</v>
      </c>
      <c r="B8" s="52" t="s">
        <v>10</v>
      </c>
      <c r="C8" s="52"/>
      <c r="D8" s="53" t="s">
        <v>76</v>
      </c>
      <c r="E8" s="55" t="s">
        <v>74</v>
      </c>
      <c r="F8" s="99">
        <v>4</v>
      </c>
      <c r="G8" s="99"/>
      <c r="H8" s="99">
        <v>2</v>
      </c>
      <c r="I8" s="99"/>
      <c r="J8" s="99">
        <v>2</v>
      </c>
      <c r="K8" s="98" t="s">
        <v>25</v>
      </c>
      <c r="L8" s="1">
        <f t="shared" si="0"/>
        <v>8</v>
      </c>
    </row>
    <row r="9" spans="1:14" s="96" customFormat="1" ht="69.95" customHeight="1" x14ac:dyDescent="0.25">
      <c r="A9" s="50" t="s">
        <v>11</v>
      </c>
      <c r="B9" s="52" t="s">
        <v>12</v>
      </c>
      <c r="C9" s="52"/>
      <c r="D9" s="53" t="s">
        <v>76</v>
      </c>
      <c r="E9" s="55" t="s">
        <v>75</v>
      </c>
      <c r="F9" s="99"/>
      <c r="G9" s="99"/>
      <c r="H9" s="99">
        <v>3</v>
      </c>
      <c r="I9" s="99">
        <v>1</v>
      </c>
      <c r="J9" s="99">
        <v>1</v>
      </c>
      <c r="K9" s="98" t="s">
        <v>25</v>
      </c>
      <c r="L9" s="1">
        <f t="shared" si="0"/>
        <v>5</v>
      </c>
    </row>
    <row r="10" spans="1:14" s="96" customFormat="1" ht="69.95" customHeight="1" x14ac:dyDescent="0.25">
      <c r="A10" s="56" t="s">
        <v>47</v>
      </c>
      <c r="B10" s="57" t="s">
        <v>48</v>
      </c>
      <c r="C10" s="52"/>
      <c r="D10" s="53" t="s">
        <v>77</v>
      </c>
      <c r="E10" s="58" t="s">
        <v>50</v>
      </c>
      <c r="F10" s="99"/>
      <c r="G10" s="99"/>
      <c r="H10" s="99"/>
      <c r="I10" s="99"/>
      <c r="J10" s="99"/>
      <c r="K10" s="98" t="s">
        <v>25</v>
      </c>
      <c r="L10" s="1">
        <f t="shared" si="0"/>
        <v>0</v>
      </c>
    </row>
    <row r="11" spans="1:14" s="96" customFormat="1" ht="69.95" customHeight="1" x14ac:dyDescent="0.25">
      <c r="A11" s="56" t="s">
        <v>44</v>
      </c>
      <c r="B11" s="57" t="s">
        <v>45</v>
      </c>
      <c r="C11" s="52"/>
      <c r="D11" s="53" t="s">
        <v>78</v>
      </c>
      <c r="E11" s="58" t="s">
        <v>50</v>
      </c>
      <c r="F11" s="99"/>
      <c r="G11" s="99"/>
      <c r="H11" s="99"/>
      <c r="I11" s="99">
        <v>2</v>
      </c>
      <c r="J11" s="99"/>
      <c r="K11" s="98" t="s">
        <v>25</v>
      </c>
      <c r="L11" s="1">
        <f t="shared" si="0"/>
        <v>2</v>
      </c>
      <c r="M11" s="100"/>
      <c r="N11" s="101" t="s">
        <v>46</v>
      </c>
    </row>
    <row r="12" spans="1:14" s="96" customFormat="1" ht="69.95" customHeight="1" x14ac:dyDescent="0.25">
      <c r="A12" s="50" t="s">
        <v>27</v>
      </c>
      <c r="B12" s="51" t="s">
        <v>30</v>
      </c>
      <c r="C12" s="52"/>
      <c r="D12" s="53" t="s">
        <v>79</v>
      </c>
      <c r="E12" s="58" t="s">
        <v>50</v>
      </c>
      <c r="F12" s="99"/>
      <c r="G12" s="99"/>
      <c r="H12" s="99"/>
      <c r="I12" s="99">
        <v>1</v>
      </c>
      <c r="J12" s="99"/>
      <c r="K12" s="98" t="s">
        <v>25</v>
      </c>
      <c r="L12" s="1">
        <f t="shared" si="0"/>
        <v>1</v>
      </c>
    </row>
    <row r="13" spans="1:14" s="96" customFormat="1" ht="69.95" customHeight="1" x14ac:dyDescent="0.25">
      <c r="A13" s="50" t="s">
        <v>26</v>
      </c>
      <c r="B13" s="51" t="s">
        <v>31</v>
      </c>
      <c r="C13" s="52"/>
      <c r="D13" s="53" t="s">
        <v>80</v>
      </c>
      <c r="E13" s="58" t="s">
        <v>50</v>
      </c>
      <c r="F13" s="99">
        <v>2</v>
      </c>
      <c r="G13" s="99"/>
      <c r="H13" s="99">
        <v>2</v>
      </c>
      <c r="I13" s="99"/>
      <c r="J13" s="99"/>
      <c r="K13" s="98" t="s">
        <v>25</v>
      </c>
      <c r="L13" s="1">
        <f t="shared" si="0"/>
        <v>4</v>
      </c>
    </row>
    <row r="14" spans="1:14" s="96" customFormat="1" ht="69.95" customHeight="1" x14ac:dyDescent="0.25">
      <c r="A14" s="50" t="s">
        <v>28</v>
      </c>
      <c r="B14" s="51" t="s">
        <v>32</v>
      </c>
      <c r="C14" s="52"/>
      <c r="D14" s="53" t="s">
        <v>53</v>
      </c>
      <c r="E14" s="58" t="s">
        <v>50</v>
      </c>
      <c r="F14" s="99">
        <v>2</v>
      </c>
      <c r="G14" s="99"/>
      <c r="H14" s="99"/>
      <c r="I14" s="99">
        <v>1</v>
      </c>
      <c r="J14" s="99"/>
      <c r="K14" s="98" t="s">
        <v>25</v>
      </c>
      <c r="L14" s="1">
        <f t="shared" si="0"/>
        <v>3</v>
      </c>
    </row>
    <row r="15" spans="1:14" s="96" customFormat="1" ht="69.95" customHeight="1" x14ac:dyDescent="0.25">
      <c r="A15" s="50" t="s">
        <v>14</v>
      </c>
      <c r="B15" s="51" t="s">
        <v>33</v>
      </c>
      <c r="C15" s="52"/>
      <c r="D15" s="53" t="s">
        <v>81</v>
      </c>
      <c r="E15" s="58" t="s">
        <v>50</v>
      </c>
      <c r="F15" s="99">
        <v>2</v>
      </c>
      <c r="G15" s="99"/>
      <c r="H15" s="99"/>
      <c r="I15" s="99"/>
      <c r="J15" s="99">
        <v>2</v>
      </c>
      <c r="K15" s="98" t="s">
        <v>25</v>
      </c>
      <c r="L15" s="1">
        <f t="shared" si="0"/>
        <v>4</v>
      </c>
    </row>
    <row r="16" spans="1:14" s="96" customFormat="1" ht="69.95" customHeight="1" x14ac:dyDescent="0.25">
      <c r="A16" s="59" t="s">
        <v>34</v>
      </c>
      <c r="B16" s="60" t="s">
        <v>35</v>
      </c>
      <c r="C16" s="60"/>
      <c r="D16" s="53" t="s">
        <v>82</v>
      </c>
      <c r="E16" s="58" t="s">
        <v>50</v>
      </c>
      <c r="F16" s="99"/>
      <c r="G16" s="99"/>
      <c r="H16" s="99"/>
      <c r="I16" s="99"/>
      <c r="J16" s="99"/>
      <c r="K16" s="98" t="s">
        <v>25</v>
      </c>
      <c r="L16" s="1">
        <f t="shared" si="0"/>
        <v>0</v>
      </c>
    </row>
    <row r="17" spans="1:12" s="96" customFormat="1" ht="69.95" customHeight="1" x14ac:dyDescent="0.25">
      <c r="A17" s="59" t="s">
        <v>38</v>
      </c>
      <c r="B17" s="60" t="s">
        <v>37</v>
      </c>
      <c r="C17" s="60"/>
      <c r="D17" s="61" t="s">
        <v>83</v>
      </c>
      <c r="E17" s="58" t="s">
        <v>84</v>
      </c>
      <c r="F17" s="102"/>
      <c r="G17" s="102"/>
      <c r="H17" s="102"/>
      <c r="I17" s="102"/>
      <c r="J17" s="102"/>
      <c r="K17" s="98" t="s">
        <v>25</v>
      </c>
      <c r="L17" s="1">
        <f t="shared" si="0"/>
        <v>0</v>
      </c>
    </row>
    <row r="18" spans="1:12" s="96" customFormat="1" ht="69.95" customHeight="1" x14ac:dyDescent="0.25">
      <c r="A18" s="56" t="s">
        <v>49</v>
      </c>
      <c r="B18" s="60" t="s">
        <v>37</v>
      </c>
      <c r="C18" s="60"/>
      <c r="D18" s="61" t="s">
        <v>85</v>
      </c>
      <c r="E18" s="58" t="s">
        <v>84</v>
      </c>
      <c r="F18" s="102"/>
      <c r="G18" s="102"/>
      <c r="H18" s="102"/>
      <c r="I18" s="102"/>
      <c r="J18" s="102"/>
      <c r="K18" s="98" t="s">
        <v>25</v>
      </c>
      <c r="L18" s="1">
        <f t="shared" si="0"/>
        <v>0</v>
      </c>
    </row>
    <row r="19" spans="1:12" s="96" customFormat="1" ht="69.95" customHeight="1" x14ac:dyDescent="0.25">
      <c r="A19" s="56" t="s">
        <v>52</v>
      </c>
      <c r="B19" s="60" t="s">
        <v>37</v>
      </c>
      <c r="C19" s="60"/>
      <c r="D19" s="61" t="s">
        <v>86</v>
      </c>
      <c r="E19" s="58" t="s">
        <v>87</v>
      </c>
      <c r="F19" s="102"/>
      <c r="G19" s="102"/>
      <c r="H19" s="102">
        <v>1</v>
      </c>
      <c r="I19" s="102">
        <v>1</v>
      </c>
      <c r="J19" s="102">
        <v>1</v>
      </c>
      <c r="K19" s="98" t="s">
        <v>25</v>
      </c>
      <c r="L19" s="1">
        <f t="shared" si="0"/>
        <v>3</v>
      </c>
    </row>
    <row r="20" spans="1:12" s="96" customFormat="1" ht="69.95" customHeight="1" x14ac:dyDescent="0.25">
      <c r="A20" s="59" t="s">
        <v>36</v>
      </c>
      <c r="B20" s="60" t="s">
        <v>37</v>
      </c>
      <c r="C20" s="60"/>
      <c r="D20" s="61" t="s">
        <v>98</v>
      </c>
      <c r="E20" s="58" t="s">
        <v>88</v>
      </c>
      <c r="F20" s="102"/>
      <c r="G20" s="102"/>
      <c r="H20" s="102"/>
      <c r="I20" s="102"/>
      <c r="J20" s="102"/>
      <c r="K20" s="98" t="s">
        <v>25</v>
      </c>
      <c r="L20" s="1">
        <f t="shared" si="0"/>
        <v>0</v>
      </c>
    </row>
    <row r="21" spans="1:12" s="96" customFormat="1" ht="69.95" customHeight="1" x14ac:dyDescent="0.25">
      <c r="A21" s="50" t="s">
        <v>22</v>
      </c>
      <c r="B21" s="62" t="s">
        <v>15</v>
      </c>
      <c r="C21" s="62"/>
      <c r="D21" s="55" t="s">
        <v>39</v>
      </c>
      <c r="E21" s="55" t="s">
        <v>20</v>
      </c>
      <c r="F21" s="102"/>
      <c r="G21" s="102"/>
      <c r="H21" s="103">
        <v>1</v>
      </c>
      <c r="I21" s="103">
        <v>2</v>
      </c>
      <c r="J21" s="103">
        <v>2</v>
      </c>
      <c r="K21" s="98" t="s">
        <v>25</v>
      </c>
      <c r="L21" s="1">
        <f t="shared" si="0"/>
        <v>5</v>
      </c>
    </row>
    <row r="22" spans="1:12" ht="69.95" customHeight="1" x14ac:dyDescent="0.2">
      <c r="A22" s="63" t="s">
        <v>90</v>
      </c>
      <c r="B22" s="64" t="s">
        <v>63</v>
      </c>
      <c r="C22" s="64"/>
      <c r="D22" s="58" t="s">
        <v>60</v>
      </c>
      <c r="E22" s="55" t="s">
        <v>96</v>
      </c>
      <c r="F22" s="102">
        <v>2</v>
      </c>
      <c r="G22" s="102"/>
      <c r="H22" s="102"/>
      <c r="I22" s="102"/>
      <c r="J22" s="102"/>
      <c r="K22" s="98" t="s">
        <v>25</v>
      </c>
      <c r="L22" s="1">
        <f t="shared" si="0"/>
        <v>2</v>
      </c>
    </row>
    <row r="23" spans="1:12" ht="69.95" customHeight="1" x14ac:dyDescent="0.2">
      <c r="A23" s="63" t="s">
        <v>91</v>
      </c>
      <c r="B23" s="64" t="s">
        <v>64</v>
      </c>
      <c r="C23" s="64"/>
      <c r="D23" s="65" t="s">
        <v>61</v>
      </c>
      <c r="E23" s="55" t="s">
        <v>96</v>
      </c>
      <c r="F23" s="102">
        <v>2</v>
      </c>
      <c r="G23" s="102"/>
      <c r="H23" s="102"/>
      <c r="I23" s="102"/>
      <c r="J23" s="102"/>
      <c r="K23" s="98" t="s">
        <v>25</v>
      </c>
      <c r="L23" s="1">
        <f t="shared" si="0"/>
        <v>2</v>
      </c>
    </row>
    <row r="24" spans="1:12" ht="69.95" customHeight="1" x14ac:dyDescent="0.2">
      <c r="A24" s="63" t="s">
        <v>89</v>
      </c>
      <c r="B24" s="64" t="s">
        <v>65</v>
      </c>
      <c r="C24" s="64"/>
      <c r="D24" s="58" t="s">
        <v>62</v>
      </c>
      <c r="E24" s="55" t="s">
        <v>97</v>
      </c>
      <c r="F24" s="102">
        <v>8</v>
      </c>
      <c r="G24" s="102"/>
      <c r="H24" s="102"/>
      <c r="I24" s="102"/>
      <c r="J24" s="102"/>
      <c r="K24" s="98" t="s">
        <v>25</v>
      </c>
      <c r="L24" s="1">
        <f t="shared" si="0"/>
        <v>8</v>
      </c>
    </row>
    <row r="25" spans="1:12" ht="69.95" customHeight="1" x14ac:dyDescent="0.2">
      <c r="A25" s="66" t="s">
        <v>13</v>
      </c>
      <c r="B25" s="51" t="s">
        <v>16</v>
      </c>
      <c r="C25" s="51"/>
      <c r="D25" s="53" t="s">
        <v>94</v>
      </c>
      <c r="E25" s="58" t="s">
        <v>92</v>
      </c>
      <c r="F25" s="102"/>
      <c r="G25" s="102"/>
      <c r="H25" s="104">
        <v>2</v>
      </c>
      <c r="I25" s="104">
        <v>1</v>
      </c>
      <c r="J25" s="104">
        <v>2</v>
      </c>
      <c r="K25" s="98" t="s">
        <v>25</v>
      </c>
      <c r="L25" s="1">
        <f t="shared" si="0"/>
        <v>5</v>
      </c>
    </row>
    <row r="26" spans="1:12" ht="69.95" customHeight="1" x14ac:dyDescent="0.2">
      <c r="A26" s="68" t="s">
        <v>17</v>
      </c>
      <c r="B26" s="62" t="s">
        <v>18</v>
      </c>
      <c r="C26" s="62"/>
      <c r="D26" s="53" t="s">
        <v>93</v>
      </c>
      <c r="E26" s="55" t="s">
        <v>95</v>
      </c>
      <c r="F26" s="102">
        <v>4</v>
      </c>
      <c r="G26" s="105"/>
      <c r="H26" s="104">
        <v>2</v>
      </c>
      <c r="I26" s="104">
        <v>2</v>
      </c>
      <c r="J26" s="104">
        <v>2</v>
      </c>
      <c r="K26" s="98" t="s">
        <v>25</v>
      </c>
      <c r="L26" s="1">
        <f t="shared" si="0"/>
        <v>10</v>
      </c>
    </row>
    <row r="27" spans="1:12" ht="69.95" customHeight="1" x14ac:dyDescent="0.2">
      <c r="A27" s="68" t="s">
        <v>99</v>
      </c>
      <c r="B27" s="69" t="s">
        <v>101</v>
      </c>
      <c r="C27" s="64"/>
      <c r="D27" s="53" t="s">
        <v>102</v>
      </c>
      <c r="E27" s="55" t="s">
        <v>104</v>
      </c>
      <c r="F27" s="102"/>
      <c r="G27" s="102"/>
      <c r="H27" s="104"/>
      <c r="I27" s="104"/>
      <c r="J27" s="104"/>
      <c r="K27" s="98" t="s">
        <v>25</v>
      </c>
      <c r="L27" s="1">
        <f t="shared" si="0"/>
        <v>0</v>
      </c>
    </row>
    <row r="28" spans="1:12" ht="69.95" customHeight="1" x14ac:dyDescent="0.2">
      <c r="A28" s="68" t="s">
        <v>100</v>
      </c>
      <c r="B28" s="69" t="s">
        <v>101</v>
      </c>
      <c r="C28" s="64"/>
      <c r="D28" s="53" t="s">
        <v>103</v>
      </c>
      <c r="E28" s="55" t="s">
        <v>104</v>
      </c>
      <c r="F28" s="104"/>
      <c r="G28" s="104">
        <v>2</v>
      </c>
      <c r="H28" s="71"/>
      <c r="I28" s="71"/>
      <c r="J28" s="71"/>
      <c r="K28" s="98" t="s">
        <v>25</v>
      </c>
      <c r="L28" s="1">
        <f t="shared" si="0"/>
        <v>2</v>
      </c>
    </row>
    <row r="29" spans="1:12" ht="69.95" customHeight="1" x14ac:dyDescent="0.2">
      <c r="A29" s="70" t="s">
        <v>106</v>
      </c>
      <c r="B29" s="64" t="s">
        <v>68</v>
      </c>
      <c r="C29" s="64"/>
      <c r="D29" s="71"/>
      <c r="E29" s="72"/>
      <c r="F29" s="71"/>
      <c r="G29" s="71"/>
      <c r="H29" s="71"/>
      <c r="I29" s="71"/>
      <c r="J29" s="71"/>
      <c r="K29" s="98" t="s">
        <v>25</v>
      </c>
      <c r="L29" s="1">
        <f t="shared" si="0"/>
        <v>0</v>
      </c>
    </row>
  </sheetData>
  <sheetProtection algorithmName="SHA-512" hashValue="erya9Ame0dQ9QnW83ClcIqTHQCXQxycfoxxSdN8sT2KVxRzrBghYDOS2OLA0YpbkP5gv51DxSs+v/wLo4/veOQ==" saltValue="zDv1nlWF28aSZzv7EkvvcQ==" spinCount="100000" sheet="1" objects="1" scenarios="1"/>
  <mergeCells count="29">
    <mergeCell ref="B27:C27"/>
    <mergeCell ref="B29:C29"/>
    <mergeCell ref="B25:C25"/>
    <mergeCell ref="B26:C26"/>
    <mergeCell ref="B16:C16"/>
    <mergeCell ref="B17:C17"/>
    <mergeCell ref="B20:C20"/>
    <mergeCell ref="B21:C21"/>
    <mergeCell ref="B23:C23"/>
    <mergeCell ref="B24:C24"/>
    <mergeCell ref="B18:C18"/>
    <mergeCell ref="B19:C19"/>
    <mergeCell ref="B22:C22"/>
    <mergeCell ref="B28:C28"/>
    <mergeCell ref="B12:C12"/>
    <mergeCell ref="B13:C13"/>
    <mergeCell ref="B14:C14"/>
    <mergeCell ref="B15:C15"/>
    <mergeCell ref="B10:C10"/>
    <mergeCell ref="A2:L2"/>
    <mergeCell ref="G3:L3"/>
    <mergeCell ref="B8:C8"/>
    <mergeCell ref="B11:C11"/>
    <mergeCell ref="B9:C9"/>
    <mergeCell ref="B4:C4"/>
    <mergeCell ref="B5:C5"/>
    <mergeCell ref="B6:C6"/>
    <mergeCell ref="B7:C7"/>
    <mergeCell ref="A3:E3"/>
  </mergeCells>
  <pageMargins left="0.25" right="0.25" top="0.75" bottom="0.75" header="0.3" footer="0.3"/>
  <pageSetup paperSize="9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F29"/>
  <sheetViews>
    <sheetView zoomScaleNormal="100" zoomScaleSheetLayoutView="100" workbookViewId="0">
      <pane ySplit="4" topLeftCell="A14" activePane="bottomLeft" state="frozen"/>
      <selection activeCell="A21" sqref="A21:XFD25"/>
      <selection pane="bottomLeft" activeCell="E17" sqref="E17"/>
    </sheetView>
  </sheetViews>
  <sheetFormatPr defaultColWidth="9.140625" defaultRowHeight="12.75" x14ac:dyDescent="0.2"/>
  <cols>
    <col min="1" max="1" width="10" style="36" customWidth="1"/>
    <col min="2" max="2" width="19.28515625" style="36" customWidth="1"/>
    <col min="3" max="3" width="4.140625" style="36" customWidth="1"/>
    <col min="4" max="4" width="19.7109375" style="36" customWidth="1"/>
    <col min="5" max="5" width="62.140625" style="36" customWidth="1"/>
    <col min="6" max="30" width="4.7109375" style="36" customWidth="1"/>
    <col min="31" max="31" width="11.140625" style="36" bestFit="1" customWidth="1"/>
    <col min="32" max="32" width="16" style="106" bestFit="1" customWidth="1"/>
    <col min="33" max="16384" width="9.140625" style="36"/>
  </cols>
  <sheetData>
    <row r="1" spans="1:32" ht="13.9" customHeight="1" x14ac:dyDescent="0.2">
      <c r="A1" s="33"/>
      <c r="B1" s="33"/>
      <c r="C1" s="33"/>
      <c r="D1" s="33"/>
      <c r="E1" s="33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35"/>
    </row>
    <row r="2" spans="1:32" ht="30" customHeight="1" x14ac:dyDescent="0.2">
      <c r="A2" s="83" t="s">
        <v>109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5"/>
    </row>
    <row r="3" spans="1:32" ht="30" customHeight="1" x14ac:dyDescent="0.2">
      <c r="A3" s="41" t="s">
        <v>40</v>
      </c>
      <c r="B3" s="42"/>
      <c r="C3" s="42"/>
      <c r="D3" s="42"/>
      <c r="E3" s="86"/>
      <c r="F3" s="88" t="s">
        <v>59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90"/>
    </row>
    <row r="4" spans="1:32" s="96" customFormat="1" ht="30" customHeight="1" x14ac:dyDescent="0.25">
      <c r="A4" s="91" t="s">
        <v>3</v>
      </c>
      <c r="B4" s="92" t="s">
        <v>0</v>
      </c>
      <c r="C4" s="92"/>
      <c r="D4" s="1" t="s">
        <v>29</v>
      </c>
      <c r="E4" s="93" t="s">
        <v>58</v>
      </c>
      <c r="F4" s="107">
        <v>105</v>
      </c>
      <c r="G4" s="107">
        <v>107</v>
      </c>
      <c r="H4" s="108">
        <v>108</v>
      </c>
      <c r="I4" s="108">
        <v>109</v>
      </c>
      <c r="J4" s="108">
        <v>110</v>
      </c>
      <c r="K4" s="108">
        <v>111</v>
      </c>
      <c r="L4" s="108">
        <v>112</v>
      </c>
      <c r="M4" s="108">
        <v>113</v>
      </c>
      <c r="N4" s="108">
        <v>114</v>
      </c>
      <c r="O4" s="108">
        <v>115</v>
      </c>
      <c r="P4" s="108">
        <v>116</v>
      </c>
      <c r="Q4" s="108">
        <v>117</v>
      </c>
      <c r="R4" s="108">
        <v>119</v>
      </c>
      <c r="S4" s="108">
        <v>121</v>
      </c>
      <c r="T4" s="108">
        <v>123</v>
      </c>
      <c r="U4" s="108">
        <v>124</v>
      </c>
      <c r="V4" s="108">
        <v>127</v>
      </c>
      <c r="W4" s="108">
        <v>129</v>
      </c>
      <c r="X4" s="108">
        <v>131</v>
      </c>
      <c r="Y4" s="108">
        <v>137</v>
      </c>
      <c r="Z4" s="108">
        <v>142</v>
      </c>
      <c r="AA4" s="108">
        <v>143</v>
      </c>
      <c r="AB4" s="108">
        <v>145</v>
      </c>
      <c r="AC4" s="108">
        <v>153</v>
      </c>
      <c r="AD4" s="108">
        <v>154</v>
      </c>
      <c r="AE4" s="95" t="s">
        <v>1</v>
      </c>
      <c r="AF4" s="95" t="s">
        <v>2</v>
      </c>
    </row>
    <row r="5" spans="1:32" s="96" customFormat="1" ht="69.95" customHeight="1" x14ac:dyDescent="0.25">
      <c r="A5" s="50" t="s">
        <v>4</v>
      </c>
      <c r="B5" s="51" t="s">
        <v>5</v>
      </c>
      <c r="C5" s="52"/>
      <c r="D5" s="53" t="s">
        <v>69</v>
      </c>
      <c r="E5" s="54" t="s">
        <v>21</v>
      </c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8" t="s">
        <v>25</v>
      </c>
      <c r="AF5" s="1">
        <f t="shared" ref="AF5:AF10" si="0">SUM(F5:AD5)</f>
        <v>0</v>
      </c>
    </row>
    <row r="6" spans="1:32" s="96" customFormat="1" ht="69.95" customHeight="1" x14ac:dyDescent="0.25">
      <c r="A6" s="50" t="s">
        <v>19</v>
      </c>
      <c r="B6" s="52" t="s">
        <v>6</v>
      </c>
      <c r="C6" s="52"/>
      <c r="D6" s="53" t="s">
        <v>70</v>
      </c>
      <c r="E6" s="55" t="s">
        <v>72</v>
      </c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8" t="s">
        <v>25</v>
      </c>
      <c r="AF6" s="1">
        <f t="shared" si="0"/>
        <v>0</v>
      </c>
    </row>
    <row r="7" spans="1:32" s="96" customFormat="1" ht="69.95" customHeight="1" x14ac:dyDescent="0.25">
      <c r="A7" s="50" t="s">
        <v>7</v>
      </c>
      <c r="B7" s="52" t="s">
        <v>8</v>
      </c>
      <c r="C7" s="52"/>
      <c r="D7" s="53" t="s">
        <v>71</v>
      </c>
      <c r="E7" s="55" t="s">
        <v>73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 t="s">
        <v>25</v>
      </c>
      <c r="AF7" s="1">
        <f t="shared" si="0"/>
        <v>0</v>
      </c>
    </row>
    <row r="8" spans="1:32" s="96" customFormat="1" ht="69.95" customHeight="1" x14ac:dyDescent="0.25">
      <c r="A8" s="50" t="s">
        <v>9</v>
      </c>
      <c r="B8" s="52" t="s">
        <v>10</v>
      </c>
      <c r="C8" s="52"/>
      <c r="D8" s="53" t="s">
        <v>76</v>
      </c>
      <c r="E8" s="55" t="s">
        <v>74</v>
      </c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 t="s">
        <v>25</v>
      </c>
      <c r="AF8" s="1">
        <f t="shared" si="0"/>
        <v>0</v>
      </c>
    </row>
    <row r="9" spans="1:32" s="96" customFormat="1" ht="69.95" customHeight="1" x14ac:dyDescent="0.25">
      <c r="A9" s="50" t="s">
        <v>11</v>
      </c>
      <c r="B9" s="52" t="s">
        <v>12</v>
      </c>
      <c r="C9" s="52"/>
      <c r="D9" s="53" t="s">
        <v>76</v>
      </c>
      <c r="E9" s="55" t="s">
        <v>75</v>
      </c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109" t="s">
        <v>25</v>
      </c>
      <c r="AF9" s="1">
        <f t="shared" si="0"/>
        <v>0</v>
      </c>
    </row>
    <row r="10" spans="1:32" s="96" customFormat="1" ht="69.95" customHeight="1" x14ac:dyDescent="0.25">
      <c r="A10" s="56" t="s">
        <v>47</v>
      </c>
      <c r="B10" s="57" t="s">
        <v>48</v>
      </c>
      <c r="C10" s="52"/>
      <c r="D10" s="53" t="s">
        <v>77</v>
      </c>
      <c r="E10" s="58" t="s">
        <v>50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109" t="s">
        <v>25</v>
      </c>
      <c r="AF10" s="1">
        <f t="shared" si="0"/>
        <v>0</v>
      </c>
    </row>
    <row r="11" spans="1:32" s="96" customFormat="1" ht="69.95" customHeight="1" x14ac:dyDescent="0.25">
      <c r="A11" s="56" t="s">
        <v>44</v>
      </c>
      <c r="B11" s="57" t="s">
        <v>45</v>
      </c>
      <c r="C11" s="52"/>
      <c r="D11" s="53" t="s">
        <v>78</v>
      </c>
      <c r="E11" s="58" t="s">
        <v>50</v>
      </c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 t="s">
        <v>25</v>
      </c>
      <c r="AF11" s="1">
        <f t="shared" ref="AF11:AF23" si="1">SUM(F11:AD11)</f>
        <v>0</v>
      </c>
    </row>
    <row r="12" spans="1:32" s="96" customFormat="1" ht="69.95" customHeight="1" x14ac:dyDescent="0.25">
      <c r="A12" s="50" t="s">
        <v>27</v>
      </c>
      <c r="B12" s="51" t="s">
        <v>30</v>
      </c>
      <c r="C12" s="52"/>
      <c r="D12" s="53" t="s">
        <v>79</v>
      </c>
      <c r="E12" s="58" t="s">
        <v>50</v>
      </c>
      <c r="F12" s="99"/>
      <c r="G12" s="99"/>
      <c r="H12" s="99"/>
      <c r="I12" s="99">
        <v>1</v>
      </c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 t="s">
        <v>25</v>
      </c>
      <c r="AF12" s="1">
        <f t="shared" si="1"/>
        <v>1</v>
      </c>
    </row>
    <row r="13" spans="1:32" s="96" customFormat="1" ht="69.95" customHeight="1" x14ac:dyDescent="0.25">
      <c r="A13" s="50" t="s">
        <v>26</v>
      </c>
      <c r="B13" s="51" t="s">
        <v>31</v>
      </c>
      <c r="C13" s="52"/>
      <c r="D13" s="53" t="s">
        <v>80</v>
      </c>
      <c r="E13" s="58" t="s">
        <v>50</v>
      </c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 t="s">
        <v>25</v>
      </c>
      <c r="AF13" s="1">
        <f t="shared" si="1"/>
        <v>0</v>
      </c>
    </row>
    <row r="14" spans="1:32" s="96" customFormat="1" ht="69.95" customHeight="1" x14ac:dyDescent="0.25">
      <c r="A14" s="50" t="s">
        <v>28</v>
      </c>
      <c r="B14" s="51" t="s">
        <v>32</v>
      </c>
      <c r="C14" s="52"/>
      <c r="D14" s="53" t="s">
        <v>53</v>
      </c>
      <c r="E14" s="58" t="s">
        <v>50</v>
      </c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 t="s">
        <v>25</v>
      </c>
      <c r="AF14" s="1">
        <f t="shared" si="1"/>
        <v>0</v>
      </c>
    </row>
    <row r="15" spans="1:32" s="96" customFormat="1" ht="69.95" customHeight="1" x14ac:dyDescent="0.25">
      <c r="A15" s="50" t="s">
        <v>14</v>
      </c>
      <c r="B15" s="51" t="s">
        <v>33</v>
      </c>
      <c r="C15" s="52"/>
      <c r="D15" s="53" t="s">
        <v>81</v>
      </c>
      <c r="E15" s="58" t="s">
        <v>50</v>
      </c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 t="s">
        <v>25</v>
      </c>
      <c r="AF15" s="1">
        <f t="shared" si="1"/>
        <v>0</v>
      </c>
    </row>
    <row r="16" spans="1:32" s="96" customFormat="1" ht="69.95" customHeight="1" x14ac:dyDescent="0.25">
      <c r="A16" s="59" t="s">
        <v>34</v>
      </c>
      <c r="B16" s="60" t="s">
        <v>35</v>
      </c>
      <c r="C16" s="60"/>
      <c r="D16" s="53" t="s">
        <v>82</v>
      </c>
      <c r="E16" s="58" t="s">
        <v>50</v>
      </c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 t="s">
        <v>25</v>
      </c>
      <c r="AF16" s="1">
        <f t="shared" si="1"/>
        <v>0</v>
      </c>
    </row>
    <row r="17" spans="1:32" s="96" customFormat="1" ht="69.95" customHeight="1" x14ac:dyDescent="0.25">
      <c r="A17" s="59" t="s">
        <v>38</v>
      </c>
      <c r="B17" s="60" t="s">
        <v>37</v>
      </c>
      <c r="C17" s="60"/>
      <c r="D17" s="61" t="s">
        <v>83</v>
      </c>
      <c r="E17" s="58" t="s">
        <v>84</v>
      </c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99" t="s">
        <v>25</v>
      </c>
      <c r="AF17" s="1">
        <f t="shared" si="1"/>
        <v>0</v>
      </c>
    </row>
    <row r="18" spans="1:32" s="96" customFormat="1" ht="69.95" customHeight="1" x14ac:dyDescent="0.25">
      <c r="A18" s="56" t="s">
        <v>49</v>
      </c>
      <c r="B18" s="60" t="s">
        <v>37</v>
      </c>
      <c r="C18" s="60"/>
      <c r="D18" s="61" t="s">
        <v>85</v>
      </c>
      <c r="E18" s="58" t="s">
        <v>84</v>
      </c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99" t="s">
        <v>25</v>
      </c>
      <c r="AF18" s="1">
        <f t="shared" si="1"/>
        <v>0</v>
      </c>
    </row>
    <row r="19" spans="1:32" s="110" customFormat="1" ht="69.95" customHeight="1" x14ac:dyDescent="0.25">
      <c r="A19" s="56" t="s">
        <v>52</v>
      </c>
      <c r="B19" s="60" t="s">
        <v>37</v>
      </c>
      <c r="C19" s="60"/>
      <c r="D19" s="61" t="s">
        <v>86</v>
      </c>
      <c r="E19" s="58" t="s">
        <v>87</v>
      </c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99" t="s">
        <v>25</v>
      </c>
      <c r="AF19" s="1">
        <f t="shared" si="1"/>
        <v>0</v>
      </c>
    </row>
    <row r="20" spans="1:32" s="110" customFormat="1" ht="69.95" customHeight="1" x14ac:dyDescent="0.25">
      <c r="A20" s="59" t="s">
        <v>36</v>
      </c>
      <c r="B20" s="60" t="s">
        <v>37</v>
      </c>
      <c r="C20" s="60"/>
      <c r="D20" s="61" t="s">
        <v>98</v>
      </c>
      <c r="E20" s="58" t="s">
        <v>88</v>
      </c>
      <c r="F20" s="102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02"/>
      <c r="AA20" s="102"/>
      <c r="AB20" s="102"/>
      <c r="AC20" s="102"/>
      <c r="AD20" s="102"/>
      <c r="AE20" s="99" t="s">
        <v>25</v>
      </c>
      <c r="AF20" s="1">
        <f t="shared" si="1"/>
        <v>0</v>
      </c>
    </row>
    <row r="21" spans="1:32" s="96" customFormat="1" ht="69.95" customHeight="1" x14ac:dyDescent="0.25">
      <c r="A21" s="50" t="s">
        <v>22</v>
      </c>
      <c r="B21" s="62" t="s">
        <v>15</v>
      </c>
      <c r="C21" s="62"/>
      <c r="D21" s="55" t="s">
        <v>39</v>
      </c>
      <c r="E21" s="55" t="s">
        <v>20</v>
      </c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12" t="s">
        <v>25</v>
      </c>
      <c r="AF21" s="1">
        <f t="shared" si="1"/>
        <v>0</v>
      </c>
    </row>
    <row r="22" spans="1:32" ht="69.95" customHeight="1" x14ac:dyDescent="0.2">
      <c r="A22" s="63" t="s">
        <v>90</v>
      </c>
      <c r="B22" s="64" t="s">
        <v>63</v>
      </c>
      <c r="C22" s="64"/>
      <c r="D22" s="58" t="s">
        <v>60</v>
      </c>
      <c r="E22" s="55" t="s">
        <v>96</v>
      </c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>
        <v>1</v>
      </c>
      <c r="AB22" s="102"/>
      <c r="AC22" s="102"/>
      <c r="AD22" s="102"/>
      <c r="AE22" s="113" t="s">
        <v>25</v>
      </c>
      <c r="AF22" s="1">
        <f t="shared" si="1"/>
        <v>1</v>
      </c>
    </row>
    <row r="23" spans="1:32" ht="69.95" customHeight="1" x14ac:dyDescent="0.2">
      <c r="A23" s="63" t="s">
        <v>91</v>
      </c>
      <c r="B23" s="64" t="s">
        <v>64</v>
      </c>
      <c r="C23" s="64"/>
      <c r="D23" s="65" t="s">
        <v>61</v>
      </c>
      <c r="E23" s="55" t="s">
        <v>96</v>
      </c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>
        <v>1</v>
      </c>
      <c r="AA23" s="102"/>
      <c r="AB23" s="102"/>
      <c r="AC23" s="102"/>
      <c r="AD23" s="102"/>
      <c r="AE23" s="113" t="s">
        <v>25</v>
      </c>
      <c r="AF23" s="1">
        <f t="shared" si="1"/>
        <v>1</v>
      </c>
    </row>
    <row r="24" spans="1:32" ht="69.95" customHeight="1" x14ac:dyDescent="0.2">
      <c r="A24" s="63" t="s">
        <v>89</v>
      </c>
      <c r="B24" s="64" t="s">
        <v>65</v>
      </c>
      <c r="C24" s="64"/>
      <c r="D24" s="58" t="s">
        <v>62</v>
      </c>
      <c r="E24" s="55" t="s">
        <v>97</v>
      </c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>
        <v>2</v>
      </c>
      <c r="AE24" s="113" t="s">
        <v>25</v>
      </c>
      <c r="AF24" s="1">
        <f t="shared" ref="AF24:AF29" si="2">SUM(F24:AD24)</f>
        <v>2</v>
      </c>
    </row>
    <row r="25" spans="1:32" ht="69.95" customHeight="1" x14ac:dyDescent="0.2">
      <c r="A25" s="66" t="s">
        <v>13</v>
      </c>
      <c r="B25" s="51" t="s">
        <v>16</v>
      </c>
      <c r="C25" s="51"/>
      <c r="D25" s="53" t="s">
        <v>94</v>
      </c>
      <c r="E25" s="58" t="s">
        <v>92</v>
      </c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113" t="s">
        <v>25</v>
      </c>
      <c r="AF25" s="1">
        <f t="shared" si="2"/>
        <v>0</v>
      </c>
    </row>
    <row r="26" spans="1:32" ht="69.95" customHeight="1" x14ac:dyDescent="0.2">
      <c r="A26" s="68" t="s">
        <v>17</v>
      </c>
      <c r="B26" s="62" t="s">
        <v>18</v>
      </c>
      <c r="C26" s="62"/>
      <c r="D26" s="53" t="s">
        <v>93</v>
      </c>
      <c r="E26" s="55" t="s">
        <v>95</v>
      </c>
      <c r="F26" s="114">
        <v>1</v>
      </c>
      <c r="G26" s="114">
        <v>1</v>
      </c>
      <c r="H26" s="115">
        <v>1</v>
      </c>
      <c r="I26" s="115">
        <v>1</v>
      </c>
      <c r="J26" s="115">
        <v>1</v>
      </c>
      <c r="K26" s="115">
        <v>1</v>
      </c>
      <c r="L26" s="115">
        <v>1</v>
      </c>
      <c r="M26" s="115">
        <v>2</v>
      </c>
      <c r="N26" s="115">
        <v>1</v>
      </c>
      <c r="O26" s="115">
        <v>1</v>
      </c>
      <c r="P26" s="115">
        <v>1</v>
      </c>
      <c r="Q26" s="115">
        <v>1</v>
      </c>
      <c r="R26" s="115">
        <v>1</v>
      </c>
      <c r="S26" s="115">
        <v>1</v>
      </c>
      <c r="T26" s="115">
        <v>1</v>
      </c>
      <c r="U26" s="115">
        <v>1</v>
      </c>
      <c r="V26" s="115">
        <v>1</v>
      </c>
      <c r="W26" s="115">
        <v>1</v>
      </c>
      <c r="X26" s="115">
        <v>2</v>
      </c>
      <c r="Y26" s="115">
        <v>1</v>
      </c>
      <c r="Z26" s="115"/>
      <c r="AA26" s="115"/>
      <c r="AB26" s="115">
        <v>1</v>
      </c>
      <c r="AC26" s="115">
        <v>1</v>
      </c>
      <c r="AD26" s="115">
        <v>2</v>
      </c>
      <c r="AE26" s="113" t="s">
        <v>25</v>
      </c>
      <c r="AF26" s="1">
        <f t="shared" si="2"/>
        <v>26</v>
      </c>
    </row>
    <row r="27" spans="1:32" ht="69.95" customHeight="1" x14ac:dyDescent="0.2">
      <c r="A27" s="68" t="s">
        <v>99</v>
      </c>
      <c r="B27" s="69" t="s">
        <v>101</v>
      </c>
      <c r="C27" s="64"/>
      <c r="D27" s="53" t="s">
        <v>102</v>
      </c>
      <c r="E27" s="55" t="s">
        <v>104</v>
      </c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113" t="s">
        <v>25</v>
      </c>
      <c r="AF27" s="1">
        <f t="shared" si="2"/>
        <v>0</v>
      </c>
    </row>
    <row r="28" spans="1:32" ht="69.95" customHeight="1" x14ac:dyDescent="0.2">
      <c r="A28" s="68" t="s">
        <v>100</v>
      </c>
      <c r="B28" s="69" t="s">
        <v>101</v>
      </c>
      <c r="C28" s="64"/>
      <c r="D28" s="53" t="s">
        <v>103</v>
      </c>
      <c r="E28" s="55" t="s">
        <v>104</v>
      </c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113"/>
      <c r="AF28" s="1">
        <f t="shared" si="2"/>
        <v>0</v>
      </c>
    </row>
    <row r="29" spans="1:32" ht="69.95" customHeight="1" x14ac:dyDescent="0.2">
      <c r="A29" s="70" t="s">
        <v>106</v>
      </c>
      <c r="B29" s="64" t="s">
        <v>68</v>
      </c>
      <c r="C29" s="64"/>
      <c r="D29" s="71"/>
      <c r="E29" s="72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113" t="s">
        <v>25</v>
      </c>
      <c r="AF29" s="1">
        <f t="shared" si="2"/>
        <v>0</v>
      </c>
    </row>
  </sheetData>
  <sheetProtection algorithmName="SHA-512" hashValue="L4JsgqMbBmd3cLXDPi4CFmswgS7aid1xLLpWJ3Wjcpw3X70xUQVoVMfiB2TDZJbCAzTEqZ4ETtinfMoSOqDrPQ==" saltValue="ErPlPI3uH6VAqiU+AZTbLg==" spinCount="100000" sheet="1" objects="1" scenarios="1"/>
  <mergeCells count="29">
    <mergeCell ref="B29:C29"/>
    <mergeCell ref="A2:AF2"/>
    <mergeCell ref="A3:E3"/>
    <mergeCell ref="F3:AF3"/>
    <mergeCell ref="B8:C8"/>
    <mergeCell ref="B4:C4"/>
    <mergeCell ref="B5:C5"/>
    <mergeCell ref="B6:C6"/>
    <mergeCell ref="B7:C7"/>
    <mergeCell ref="B9:C9"/>
    <mergeCell ref="B12:C12"/>
    <mergeCell ref="B13:C13"/>
    <mergeCell ref="B14:C14"/>
    <mergeCell ref="B28:C28"/>
    <mergeCell ref="B15:C15"/>
    <mergeCell ref="B10:C10"/>
    <mergeCell ref="B25:C25"/>
    <mergeCell ref="B26:C26"/>
    <mergeCell ref="B27:C27"/>
    <mergeCell ref="B24:C24"/>
    <mergeCell ref="B11:C11"/>
    <mergeCell ref="B20:C20"/>
    <mergeCell ref="B16:C16"/>
    <mergeCell ref="B17:C17"/>
    <mergeCell ref="B21:C21"/>
    <mergeCell ref="B22:C22"/>
    <mergeCell ref="B23:C23"/>
    <mergeCell ref="B18:C18"/>
    <mergeCell ref="B19:C19"/>
  </mergeCells>
  <pageMargins left="0.25" right="0.25" top="0.75" bottom="0.75" header="0.3" footer="0.3"/>
  <pageSetup paperSize="9" scale="5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R29"/>
  <sheetViews>
    <sheetView zoomScaleNormal="100" zoomScaleSheetLayoutView="100" workbookViewId="0">
      <pane ySplit="4" topLeftCell="A20" activePane="bottomLeft" state="frozen"/>
      <selection activeCell="A21" sqref="A21:XFD25"/>
      <selection pane="bottomLeft" activeCell="Q23" sqref="Q23"/>
    </sheetView>
  </sheetViews>
  <sheetFormatPr defaultColWidth="9.140625" defaultRowHeight="12.75" x14ac:dyDescent="0.2"/>
  <cols>
    <col min="1" max="1" width="10" style="36" customWidth="1"/>
    <col min="2" max="2" width="19.28515625" style="36" customWidth="1"/>
    <col min="3" max="3" width="27.7109375" style="36" customWidth="1"/>
    <col min="4" max="4" width="19.7109375" style="36" customWidth="1"/>
    <col min="5" max="5" width="62.140625" style="36" customWidth="1"/>
    <col min="6" max="16" width="5.7109375" style="36" customWidth="1"/>
    <col min="17" max="17" width="11.140625" style="36" bestFit="1" customWidth="1"/>
    <col min="18" max="18" width="16" style="106" bestFit="1" customWidth="1"/>
    <col min="19" max="16384" width="9.140625" style="36"/>
  </cols>
  <sheetData>
    <row r="1" spans="1:18" ht="13.9" customHeight="1" x14ac:dyDescent="0.2">
      <c r="A1" s="33"/>
      <c r="B1" s="33"/>
      <c r="C1" s="33"/>
      <c r="D1" s="33"/>
      <c r="E1" s="33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35"/>
    </row>
    <row r="2" spans="1:18" ht="30" customHeight="1" x14ac:dyDescent="0.2">
      <c r="A2" s="83" t="s">
        <v>108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5"/>
    </row>
    <row r="3" spans="1:18" ht="30" customHeight="1" x14ac:dyDescent="0.2">
      <c r="A3" s="41" t="s">
        <v>40</v>
      </c>
      <c r="B3" s="42"/>
      <c r="C3" s="42"/>
      <c r="D3" s="42"/>
      <c r="E3" s="86"/>
      <c r="F3" s="88" t="s">
        <v>59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90"/>
    </row>
    <row r="4" spans="1:18" s="96" customFormat="1" ht="30" customHeight="1" x14ac:dyDescent="0.25">
      <c r="A4" s="91" t="s">
        <v>3</v>
      </c>
      <c r="B4" s="92" t="s">
        <v>0</v>
      </c>
      <c r="C4" s="92"/>
      <c r="D4" s="1" t="s">
        <v>29</v>
      </c>
      <c r="E4" s="93" t="s">
        <v>58</v>
      </c>
      <c r="F4" s="94">
        <v>233</v>
      </c>
      <c r="G4" s="94">
        <v>234</v>
      </c>
      <c r="H4" s="94">
        <v>237</v>
      </c>
      <c r="I4" s="94">
        <v>238</v>
      </c>
      <c r="J4" s="94">
        <v>240</v>
      </c>
      <c r="K4" s="94">
        <v>265</v>
      </c>
      <c r="L4" s="94">
        <v>266</v>
      </c>
      <c r="M4" s="94">
        <v>267</v>
      </c>
      <c r="N4" s="94">
        <v>284</v>
      </c>
      <c r="O4" s="94">
        <v>290</v>
      </c>
      <c r="P4" s="94">
        <v>294</v>
      </c>
      <c r="Q4" s="95" t="s">
        <v>1</v>
      </c>
      <c r="R4" s="95" t="s">
        <v>51</v>
      </c>
    </row>
    <row r="5" spans="1:18" s="96" customFormat="1" ht="69.95" customHeight="1" x14ac:dyDescent="0.25">
      <c r="A5" s="50" t="s">
        <v>4</v>
      </c>
      <c r="B5" s="51" t="s">
        <v>5</v>
      </c>
      <c r="C5" s="52"/>
      <c r="D5" s="53" t="s">
        <v>69</v>
      </c>
      <c r="E5" s="54" t="s">
        <v>21</v>
      </c>
      <c r="F5" s="50"/>
      <c r="G5" s="50"/>
      <c r="H5" s="97"/>
      <c r="I5" s="97"/>
      <c r="J5" s="97"/>
      <c r="K5" s="97"/>
      <c r="L5" s="97"/>
      <c r="M5" s="97"/>
      <c r="N5" s="97"/>
      <c r="O5" s="97"/>
      <c r="P5" s="97"/>
      <c r="Q5" s="98" t="s">
        <v>25</v>
      </c>
      <c r="R5" s="1">
        <f>SUM(F5:P5)</f>
        <v>0</v>
      </c>
    </row>
    <row r="6" spans="1:18" s="96" customFormat="1" ht="69.95" customHeight="1" x14ac:dyDescent="0.25">
      <c r="A6" s="50" t="s">
        <v>19</v>
      </c>
      <c r="B6" s="52" t="s">
        <v>6</v>
      </c>
      <c r="C6" s="52"/>
      <c r="D6" s="53" t="s">
        <v>70</v>
      </c>
      <c r="E6" s="55" t="s">
        <v>72</v>
      </c>
      <c r="F6" s="50"/>
      <c r="G6" s="50"/>
      <c r="H6" s="97"/>
      <c r="I6" s="97"/>
      <c r="J6" s="97"/>
      <c r="K6" s="97"/>
      <c r="L6" s="97"/>
      <c r="M6" s="97"/>
      <c r="N6" s="97"/>
      <c r="O6" s="97"/>
      <c r="P6" s="97"/>
      <c r="Q6" s="98" t="s">
        <v>25</v>
      </c>
      <c r="R6" s="1">
        <f t="shared" ref="R6:R29" si="0">SUM(F6:P6)</f>
        <v>0</v>
      </c>
    </row>
    <row r="7" spans="1:18" s="96" customFormat="1" ht="69.95" customHeight="1" x14ac:dyDescent="0.25">
      <c r="A7" s="50" t="s">
        <v>7</v>
      </c>
      <c r="B7" s="52" t="s">
        <v>8</v>
      </c>
      <c r="C7" s="52"/>
      <c r="D7" s="53" t="s">
        <v>71</v>
      </c>
      <c r="E7" s="55" t="s">
        <v>73</v>
      </c>
      <c r="F7" s="50"/>
      <c r="G7" s="50"/>
      <c r="H7" s="99"/>
      <c r="I7" s="99"/>
      <c r="J7" s="99"/>
      <c r="K7" s="99"/>
      <c r="L7" s="99"/>
      <c r="M7" s="99"/>
      <c r="N7" s="99"/>
      <c r="O7" s="99"/>
      <c r="P7" s="99"/>
      <c r="Q7" s="99" t="s">
        <v>25</v>
      </c>
      <c r="R7" s="1">
        <f t="shared" si="0"/>
        <v>0</v>
      </c>
    </row>
    <row r="8" spans="1:18" s="96" customFormat="1" ht="69.95" customHeight="1" x14ac:dyDescent="0.25">
      <c r="A8" s="50" t="s">
        <v>9</v>
      </c>
      <c r="B8" s="52" t="s">
        <v>10</v>
      </c>
      <c r="C8" s="52"/>
      <c r="D8" s="53" t="s">
        <v>76</v>
      </c>
      <c r="E8" s="55" t="s">
        <v>74</v>
      </c>
      <c r="F8" s="50"/>
      <c r="G8" s="50"/>
      <c r="H8" s="99"/>
      <c r="I8" s="99"/>
      <c r="J8" s="99"/>
      <c r="K8" s="99"/>
      <c r="L8" s="99"/>
      <c r="M8" s="99"/>
      <c r="N8" s="99"/>
      <c r="O8" s="99"/>
      <c r="P8" s="99"/>
      <c r="Q8" s="99" t="s">
        <v>25</v>
      </c>
      <c r="R8" s="1">
        <f t="shared" si="0"/>
        <v>0</v>
      </c>
    </row>
    <row r="9" spans="1:18" s="96" customFormat="1" ht="69.95" customHeight="1" x14ac:dyDescent="0.25">
      <c r="A9" s="50" t="s">
        <v>11</v>
      </c>
      <c r="B9" s="52" t="s">
        <v>12</v>
      </c>
      <c r="C9" s="52"/>
      <c r="D9" s="53" t="s">
        <v>76</v>
      </c>
      <c r="E9" s="55" t="s">
        <v>75</v>
      </c>
      <c r="F9" s="50"/>
      <c r="G9" s="50"/>
      <c r="H9" s="99"/>
      <c r="I9" s="99"/>
      <c r="J9" s="99"/>
      <c r="K9" s="99"/>
      <c r="L9" s="99"/>
      <c r="M9" s="99"/>
      <c r="N9" s="99"/>
      <c r="O9" s="99"/>
      <c r="P9" s="99"/>
      <c r="Q9" s="109" t="s">
        <v>25</v>
      </c>
      <c r="R9" s="1">
        <f t="shared" si="0"/>
        <v>0</v>
      </c>
    </row>
    <row r="10" spans="1:18" s="96" customFormat="1" ht="69.95" customHeight="1" x14ac:dyDescent="0.25">
      <c r="A10" s="56" t="s">
        <v>47</v>
      </c>
      <c r="B10" s="57" t="s">
        <v>48</v>
      </c>
      <c r="C10" s="52"/>
      <c r="D10" s="53" t="s">
        <v>77</v>
      </c>
      <c r="E10" s="58" t="s">
        <v>50</v>
      </c>
      <c r="F10" s="50"/>
      <c r="G10" s="50"/>
      <c r="H10" s="99"/>
      <c r="I10" s="99"/>
      <c r="J10" s="99"/>
      <c r="K10" s="99"/>
      <c r="L10" s="99"/>
      <c r="M10" s="99"/>
      <c r="N10" s="99"/>
      <c r="O10" s="99"/>
      <c r="P10" s="99"/>
      <c r="Q10" s="109" t="s">
        <v>25</v>
      </c>
      <c r="R10" s="1">
        <f t="shared" si="0"/>
        <v>0</v>
      </c>
    </row>
    <row r="11" spans="1:18" s="96" customFormat="1" ht="69.95" customHeight="1" x14ac:dyDescent="0.25">
      <c r="A11" s="56" t="s">
        <v>44</v>
      </c>
      <c r="B11" s="57" t="s">
        <v>45</v>
      </c>
      <c r="C11" s="52"/>
      <c r="D11" s="53" t="s">
        <v>78</v>
      </c>
      <c r="E11" s="58" t="s">
        <v>50</v>
      </c>
      <c r="F11" s="50"/>
      <c r="G11" s="50"/>
      <c r="H11" s="99"/>
      <c r="I11" s="99"/>
      <c r="J11" s="99"/>
      <c r="K11" s="99"/>
      <c r="L11" s="99"/>
      <c r="M11" s="99"/>
      <c r="N11" s="99"/>
      <c r="O11" s="99"/>
      <c r="P11" s="99"/>
      <c r="Q11" s="99" t="s">
        <v>25</v>
      </c>
      <c r="R11" s="1">
        <f t="shared" si="0"/>
        <v>0</v>
      </c>
    </row>
    <row r="12" spans="1:18" s="96" customFormat="1" ht="69.95" customHeight="1" x14ac:dyDescent="0.25">
      <c r="A12" s="50" t="s">
        <v>27</v>
      </c>
      <c r="B12" s="51" t="s">
        <v>30</v>
      </c>
      <c r="C12" s="52"/>
      <c r="D12" s="53" t="s">
        <v>79</v>
      </c>
      <c r="E12" s="58" t="s">
        <v>50</v>
      </c>
      <c r="F12" s="50"/>
      <c r="G12" s="50"/>
      <c r="H12" s="99"/>
      <c r="I12" s="99"/>
      <c r="J12" s="99"/>
      <c r="K12" s="99"/>
      <c r="L12" s="99"/>
      <c r="M12" s="99"/>
      <c r="N12" s="99"/>
      <c r="O12" s="99"/>
      <c r="P12" s="99"/>
      <c r="Q12" s="99" t="s">
        <v>25</v>
      </c>
      <c r="R12" s="1">
        <f t="shared" si="0"/>
        <v>0</v>
      </c>
    </row>
    <row r="13" spans="1:18" s="96" customFormat="1" ht="69.95" customHeight="1" x14ac:dyDescent="0.25">
      <c r="A13" s="50" t="s">
        <v>26</v>
      </c>
      <c r="B13" s="51" t="s">
        <v>31</v>
      </c>
      <c r="C13" s="52"/>
      <c r="D13" s="53" t="s">
        <v>80</v>
      </c>
      <c r="E13" s="58" t="s">
        <v>50</v>
      </c>
      <c r="F13" s="50"/>
      <c r="G13" s="50"/>
      <c r="H13" s="99"/>
      <c r="I13" s="99"/>
      <c r="J13" s="99"/>
      <c r="K13" s="99"/>
      <c r="L13" s="99"/>
      <c r="M13" s="99"/>
      <c r="N13" s="99"/>
      <c r="O13" s="99"/>
      <c r="P13" s="99"/>
      <c r="Q13" s="99" t="s">
        <v>25</v>
      </c>
      <c r="R13" s="1">
        <f t="shared" si="0"/>
        <v>0</v>
      </c>
    </row>
    <row r="14" spans="1:18" s="96" customFormat="1" ht="69.95" customHeight="1" x14ac:dyDescent="0.25">
      <c r="A14" s="50" t="s">
        <v>28</v>
      </c>
      <c r="B14" s="51" t="s">
        <v>32</v>
      </c>
      <c r="C14" s="52"/>
      <c r="D14" s="53" t="s">
        <v>53</v>
      </c>
      <c r="E14" s="58" t="s">
        <v>50</v>
      </c>
      <c r="F14" s="50"/>
      <c r="G14" s="50"/>
      <c r="H14" s="99"/>
      <c r="I14" s="99"/>
      <c r="J14" s="99"/>
      <c r="K14" s="99"/>
      <c r="L14" s="99"/>
      <c r="M14" s="99"/>
      <c r="N14" s="99"/>
      <c r="O14" s="99"/>
      <c r="P14" s="99"/>
      <c r="Q14" s="99" t="s">
        <v>25</v>
      </c>
      <c r="R14" s="1">
        <f t="shared" si="0"/>
        <v>0</v>
      </c>
    </row>
    <row r="15" spans="1:18" s="96" customFormat="1" ht="69.95" customHeight="1" x14ac:dyDescent="0.25">
      <c r="A15" s="50" t="s">
        <v>14</v>
      </c>
      <c r="B15" s="51" t="s">
        <v>33</v>
      </c>
      <c r="C15" s="52"/>
      <c r="D15" s="53" t="s">
        <v>81</v>
      </c>
      <c r="E15" s="58" t="s">
        <v>50</v>
      </c>
      <c r="F15" s="50"/>
      <c r="G15" s="50"/>
      <c r="H15" s="99"/>
      <c r="I15" s="99"/>
      <c r="J15" s="99"/>
      <c r="K15" s="99"/>
      <c r="L15" s="99"/>
      <c r="M15" s="99"/>
      <c r="N15" s="99"/>
      <c r="O15" s="99"/>
      <c r="P15" s="99"/>
      <c r="Q15" s="99" t="s">
        <v>25</v>
      </c>
      <c r="R15" s="1">
        <f t="shared" si="0"/>
        <v>0</v>
      </c>
    </row>
    <row r="16" spans="1:18" s="96" customFormat="1" ht="69.95" customHeight="1" x14ac:dyDescent="0.25">
      <c r="A16" s="59" t="s">
        <v>34</v>
      </c>
      <c r="B16" s="60" t="s">
        <v>35</v>
      </c>
      <c r="C16" s="60"/>
      <c r="D16" s="53" t="s">
        <v>82</v>
      </c>
      <c r="E16" s="58" t="s">
        <v>50</v>
      </c>
      <c r="F16" s="50"/>
      <c r="G16" s="50"/>
      <c r="H16" s="99"/>
      <c r="I16" s="99"/>
      <c r="J16" s="99"/>
      <c r="K16" s="99"/>
      <c r="L16" s="99"/>
      <c r="M16" s="99"/>
      <c r="N16" s="99"/>
      <c r="O16" s="99"/>
      <c r="P16" s="99"/>
      <c r="Q16" s="99" t="s">
        <v>25</v>
      </c>
      <c r="R16" s="1">
        <f t="shared" si="0"/>
        <v>0</v>
      </c>
    </row>
    <row r="17" spans="1:18" s="96" customFormat="1" ht="69.95" customHeight="1" x14ac:dyDescent="0.25">
      <c r="A17" s="59" t="s">
        <v>38</v>
      </c>
      <c r="B17" s="60" t="s">
        <v>37</v>
      </c>
      <c r="C17" s="60"/>
      <c r="D17" s="61" t="s">
        <v>83</v>
      </c>
      <c r="E17" s="58" t="s">
        <v>84</v>
      </c>
      <c r="F17" s="50"/>
      <c r="G17" s="50"/>
      <c r="H17" s="102"/>
      <c r="I17" s="102"/>
      <c r="J17" s="102"/>
      <c r="K17" s="102"/>
      <c r="L17" s="102"/>
      <c r="M17" s="102"/>
      <c r="N17" s="102"/>
      <c r="O17" s="102"/>
      <c r="P17" s="102"/>
      <c r="Q17" s="99" t="s">
        <v>25</v>
      </c>
      <c r="R17" s="1">
        <f t="shared" si="0"/>
        <v>0</v>
      </c>
    </row>
    <row r="18" spans="1:18" s="96" customFormat="1" ht="69.95" customHeight="1" x14ac:dyDescent="0.25">
      <c r="A18" s="56" t="s">
        <v>49</v>
      </c>
      <c r="B18" s="60" t="s">
        <v>37</v>
      </c>
      <c r="C18" s="60"/>
      <c r="D18" s="61" t="s">
        <v>85</v>
      </c>
      <c r="E18" s="58" t="s">
        <v>84</v>
      </c>
      <c r="F18" s="50"/>
      <c r="G18" s="50"/>
      <c r="H18" s="102"/>
      <c r="I18" s="102"/>
      <c r="J18" s="102"/>
      <c r="K18" s="102"/>
      <c r="L18" s="102"/>
      <c r="M18" s="102"/>
      <c r="N18" s="102"/>
      <c r="O18" s="102"/>
      <c r="P18" s="102"/>
      <c r="Q18" s="99" t="s">
        <v>25</v>
      </c>
      <c r="R18" s="1">
        <f t="shared" si="0"/>
        <v>0</v>
      </c>
    </row>
    <row r="19" spans="1:18" s="96" customFormat="1" ht="69.95" customHeight="1" x14ac:dyDescent="0.25">
      <c r="A19" s="56" t="s">
        <v>52</v>
      </c>
      <c r="B19" s="60" t="s">
        <v>37</v>
      </c>
      <c r="C19" s="60"/>
      <c r="D19" s="61" t="s">
        <v>86</v>
      </c>
      <c r="E19" s="58" t="s">
        <v>87</v>
      </c>
      <c r="F19" s="50"/>
      <c r="G19" s="50"/>
      <c r="H19" s="102"/>
      <c r="I19" s="102"/>
      <c r="J19" s="102"/>
      <c r="K19" s="102"/>
      <c r="L19" s="102"/>
      <c r="M19" s="102"/>
      <c r="N19" s="102"/>
      <c r="O19" s="102"/>
      <c r="P19" s="102"/>
      <c r="Q19" s="99" t="s">
        <v>25</v>
      </c>
      <c r="R19" s="1">
        <f t="shared" si="0"/>
        <v>0</v>
      </c>
    </row>
    <row r="20" spans="1:18" s="96" customFormat="1" ht="69.95" customHeight="1" x14ac:dyDescent="0.25">
      <c r="A20" s="59" t="s">
        <v>36</v>
      </c>
      <c r="B20" s="60" t="s">
        <v>37</v>
      </c>
      <c r="C20" s="60"/>
      <c r="D20" s="61" t="s">
        <v>98</v>
      </c>
      <c r="E20" s="58" t="s">
        <v>88</v>
      </c>
      <c r="F20" s="50"/>
      <c r="G20" s="50"/>
      <c r="H20" s="102"/>
      <c r="I20" s="102"/>
      <c r="J20" s="102"/>
      <c r="K20" s="102"/>
      <c r="L20" s="102"/>
      <c r="M20" s="102"/>
      <c r="N20" s="102"/>
      <c r="O20" s="102"/>
      <c r="P20" s="102"/>
      <c r="Q20" s="99" t="s">
        <v>25</v>
      </c>
      <c r="R20" s="1">
        <f t="shared" si="0"/>
        <v>0</v>
      </c>
    </row>
    <row r="21" spans="1:18" s="96" customFormat="1" ht="69.95" customHeight="1" x14ac:dyDescent="0.25">
      <c r="A21" s="50" t="s">
        <v>22</v>
      </c>
      <c r="B21" s="62" t="s">
        <v>15</v>
      </c>
      <c r="C21" s="62"/>
      <c r="D21" s="55" t="s">
        <v>39</v>
      </c>
      <c r="E21" s="55" t="s">
        <v>20</v>
      </c>
      <c r="F21" s="50"/>
      <c r="G21" s="50"/>
      <c r="H21" s="102"/>
      <c r="I21" s="102"/>
      <c r="J21" s="102"/>
      <c r="K21" s="102"/>
      <c r="L21" s="102"/>
      <c r="M21" s="102"/>
      <c r="N21" s="102"/>
      <c r="O21" s="102"/>
      <c r="P21" s="102"/>
      <c r="Q21" s="112" t="s">
        <v>25</v>
      </c>
      <c r="R21" s="1">
        <f t="shared" si="0"/>
        <v>0</v>
      </c>
    </row>
    <row r="22" spans="1:18" ht="69.95" customHeight="1" x14ac:dyDescent="0.2">
      <c r="A22" s="63" t="s">
        <v>90</v>
      </c>
      <c r="B22" s="64" t="s">
        <v>63</v>
      </c>
      <c r="C22" s="64"/>
      <c r="D22" s="58" t="s">
        <v>60</v>
      </c>
      <c r="E22" s="55" t="s">
        <v>96</v>
      </c>
      <c r="F22" s="70"/>
      <c r="G22" s="70"/>
      <c r="H22" s="102"/>
      <c r="I22" s="102"/>
      <c r="J22" s="102"/>
      <c r="K22" s="102"/>
      <c r="L22" s="102"/>
      <c r="M22" s="102"/>
      <c r="N22" s="102"/>
      <c r="O22" s="102"/>
      <c r="P22" s="102"/>
      <c r="Q22" s="99" t="s">
        <v>25</v>
      </c>
      <c r="R22" s="1">
        <f t="shared" si="0"/>
        <v>0</v>
      </c>
    </row>
    <row r="23" spans="1:18" ht="69.95" customHeight="1" x14ac:dyDescent="0.2">
      <c r="A23" s="63" t="s">
        <v>91</v>
      </c>
      <c r="B23" s="64" t="s">
        <v>64</v>
      </c>
      <c r="C23" s="64"/>
      <c r="D23" s="65" t="s">
        <v>61</v>
      </c>
      <c r="E23" s="55" t="s">
        <v>96</v>
      </c>
      <c r="F23" s="70"/>
      <c r="G23" s="70"/>
      <c r="H23" s="102"/>
      <c r="I23" s="102"/>
      <c r="J23" s="102"/>
      <c r="K23" s="102"/>
      <c r="L23" s="102"/>
      <c r="M23" s="102"/>
      <c r="N23" s="102"/>
      <c r="O23" s="102"/>
      <c r="P23" s="102"/>
      <c r="Q23" s="99" t="s">
        <v>25</v>
      </c>
      <c r="R23" s="1">
        <f t="shared" si="0"/>
        <v>0</v>
      </c>
    </row>
    <row r="24" spans="1:18" ht="69.95" customHeight="1" x14ac:dyDescent="0.2">
      <c r="A24" s="63" t="s">
        <v>89</v>
      </c>
      <c r="B24" s="64" t="s">
        <v>65</v>
      </c>
      <c r="C24" s="64"/>
      <c r="D24" s="58" t="s">
        <v>62</v>
      </c>
      <c r="E24" s="55" t="s">
        <v>97</v>
      </c>
      <c r="F24" s="70"/>
      <c r="G24" s="114">
        <v>1</v>
      </c>
      <c r="H24" s="102"/>
      <c r="I24" s="102"/>
      <c r="J24" s="102"/>
      <c r="K24" s="102"/>
      <c r="L24" s="102"/>
      <c r="M24" s="102"/>
      <c r="N24" s="102"/>
      <c r="O24" s="102"/>
      <c r="P24" s="102"/>
      <c r="Q24" s="99" t="s">
        <v>25</v>
      </c>
      <c r="R24" s="1">
        <f t="shared" si="0"/>
        <v>1</v>
      </c>
    </row>
    <row r="25" spans="1:18" ht="69.95" customHeight="1" x14ac:dyDescent="0.2">
      <c r="A25" s="66" t="s">
        <v>13</v>
      </c>
      <c r="B25" s="51" t="s">
        <v>16</v>
      </c>
      <c r="C25" s="51"/>
      <c r="D25" s="53" t="s">
        <v>94</v>
      </c>
      <c r="E25" s="58" t="s">
        <v>92</v>
      </c>
      <c r="F25" s="114"/>
      <c r="G25" s="114"/>
      <c r="H25" s="115"/>
      <c r="I25" s="115"/>
      <c r="J25" s="115"/>
      <c r="K25" s="115"/>
      <c r="L25" s="115"/>
      <c r="M25" s="115"/>
      <c r="N25" s="71"/>
      <c r="O25" s="71"/>
      <c r="P25" s="71"/>
      <c r="Q25" s="99" t="s">
        <v>25</v>
      </c>
      <c r="R25" s="1">
        <f t="shared" si="0"/>
        <v>0</v>
      </c>
    </row>
    <row r="26" spans="1:18" ht="69.95" customHeight="1" x14ac:dyDescent="0.2">
      <c r="A26" s="68" t="s">
        <v>17</v>
      </c>
      <c r="B26" s="62" t="s">
        <v>18</v>
      </c>
      <c r="C26" s="62"/>
      <c r="D26" s="53" t="s">
        <v>93</v>
      </c>
      <c r="E26" s="55" t="s">
        <v>95</v>
      </c>
      <c r="F26" s="114">
        <v>2</v>
      </c>
      <c r="G26" s="114">
        <v>1</v>
      </c>
      <c r="H26" s="115">
        <v>2</v>
      </c>
      <c r="I26" s="115">
        <v>4</v>
      </c>
      <c r="J26" s="115">
        <v>2</v>
      </c>
      <c r="K26" s="115">
        <v>1</v>
      </c>
      <c r="L26" s="115">
        <v>1</v>
      </c>
      <c r="M26" s="115">
        <v>1</v>
      </c>
      <c r="N26" s="71"/>
      <c r="O26" s="71"/>
      <c r="P26" s="71"/>
      <c r="Q26" s="99" t="s">
        <v>25</v>
      </c>
      <c r="R26" s="1">
        <f t="shared" si="0"/>
        <v>14</v>
      </c>
    </row>
    <row r="27" spans="1:18" ht="69.95" customHeight="1" x14ac:dyDescent="0.2">
      <c r="A27" s="68" t="s">
        <v>99</v>
      </c>
      <c r="B27" s="69" t="s">
        <v>101</v>
      </c>
      <c r="C27" s="64"/>
      <c r="D27" s="53" t="s">
        <v>102</v>
      </c>
      <c r="E27" s="55" t="s">
        <v>104</v>
      </c>
      <c r="F27" s="71"/>
      <c r="G27" s="71"/>
      <c r="H27" s="71"/>
      <c r="I27" s="71"/>
      <c r="J27" s="71"/>
      <c r="K27" s="71"/>
      <c r="L27" s="71"/>
      <c r="M27" s="71"/>
      <c r="N27" s="115">
        <v>3</v>
      </c>
      <c r="O27" s="71"/>
      <c r="P27" s="71"/>
      <c r="Q27" s="99" t="s">
        <v>25</v>
      </c>
      <c r="R27" s="1">
        <f t="shared" si="0"/>
        <v>3</v>
      </c>
    </row>
    <row r="28" spans="1:18" ht="69.95" customHeight="1" x14ac:dyDescent="0.2">
      <c r="A28" s="68" t="s">
        <v>100</v>
      </c>
      <c r="B28" s="69" t="s">
        <v>101</v>
      </c>
      <c r="C28" s="64"/>
      <c r="D28" s="53" t="s">
        <v>103</v>
      </c>
      <c r="E28" s="55" t="s">
        <v>104</v>
      </c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99"/>
      <c r="R28" s="1">
        <f t="shared" si="0"/>
        <v>0</v>
      </c>
    </row>
    <row r="29" spans="1:18" ht="69.95" customHeight="1" x14ac:dyDescent="0.2">
      <c r="A29" s="70" t="s">
        <v>106</v>
      </c>
      <c r="B29" s="64" t="s">
        <v>68</v>
      </c>
      <c r="C29" s="64"/>
      <c r="D29" s="71"/>
      <c r="E29" s="72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99" t="s">
        <v>25</v>
      </c>
      <c r="R29" s="1">
        <f t="shared" si="0"/>
        <v>0</v>
      </c>
    </row>
  </sheetData>
  <sheetProtection algorithmName="SHA-512" hashValue="hQW035Bf437srSp2uw/oKxFLz2Eg8rT1yR6UlWk52Z9tiSJ+Mn0ymGi/nwKqhZfPyzne9ubWTr6FAsASSoDW6g==" saltValue="le1TxnKkv/O97845DIdGNg==" spinCount="100000" sheet="1" objects="1" scenarios="1"/>
  <mergeCells count="29">
    <mergeCell ref="B4:C4"/>
    <mergeCell ref="B11:C11"/>
    <mergeCell ref="B9:C9"/>
    <mergeCell ref="B27:C27"/>
    <mergeCell ref="B29:C29"/>
    <mergeCell ref="B28:C28"/>
    <mergeCell ref="B25:C25"/>
    <mergeCell ref="B26:C26"/>
    <mergeCell ref="B12:C12"/>
    <mergeCell ref="B13:C13"/>
    <mergeCell ref="B14:C14"/>
    <mergeCell ref="B15:C15"/>
    <mergeCell ref="B16:C16"/>
    <mergeCell ref="A2:R2"/>
    <mergeCell ref="A3:E3"/>
    <mergeCell ref="F3:R3"/>
    <mergeCell ref="B24:C24"/>
    <mergeCell ref="B17:C17"/>
    <mergeCell ref="B18:C18"/>
    <mergeCell ref="B21:C21"/>
    <mergeCell ref="B22:C22"/>
    <mergeCell ref="B23:C23"/>
    <mergeCell ref="B20:C20"/>
    <mergeCell ref="B19:C19"/>
    <mergeCell ref="B10:C10"/>
    <mergeCell ref="B5:C5"/>
    <mergeCell ref="B6:C6"/>
    <mergeCell ref="B7:C7"/>
    <mergeCell ref="B8:C8"/>
  </mergeCells>
  <pageMargins left="0.25" right="0.25" top="0.75" bottom="0.75" header="0.3" footer="0.3"/>
  <pageSetup paperSize="9" scale="6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V29"/>
  <sheetViews>
    <sheetView zoomScaleNormal="100" zoomScaleSheetLayoutView="100" workbookViewId="0">
      <pane ySplit="4" topLeftCell="A23" activePane="bottomLeft" state="frozen"/>
      <selection activeCell="A21" sqref="A21:XFD25"/>
      <selection pane="bottomLeft" activeCell="H26" sqref="H26"/>
    </sheetView>
  </sheetViews>
  <sheetFormatPr defaultColWidth="9.140625" defaultRowHeight="12.75" x14ac:dyDescent="0.2"/>
  <cols>
    <col min="1" max="1" width="10" style="36" customWidth="1"/>
    <col min="2" max="2" width="19.28515625" style="36" customWidth="1"/>
    <col min="3" max="3" width="27.7109375" style="36" customWidth="1"/>
    <col min="4" max="4" width="19.7109375" style="36" customWidth="1"/>
    <col min="5" max="5" width="62.140625" style="36" customWidth="1"/>
    <col min="6" max="18" width="5.7109375" style="36" customWidth="1"/>
    <col min="19" max="19" width="11.140625" style="36" bestFit="1" customWidth="1"/>
    <col min="20" max="20" width="16" style="106" bestFit="1" customWidth="1"/>
    <col min="21" max="16384" width="9.140625" style="36"/>
  </cols>
  <sheetData>
    <row r="1" spans="1:22" ht="13.9" customHeight="1" x14ac:dyDescent="0.2">
      <c r="A1" s="33"/>
      <c r="B1" s="33"/>
      <c r="C1" s="33"/>
      <c r="D1" s="33"/>
      <c r="E1" s="33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35"/>
    </row>
    <row r="2" spans="1:22" ht="30" customHeight="1" x14ac:dyDescent="0.2">
      <c r="A2" s="83" t="s">
        <v>107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5"/>
    </row>
    <row r="3" spans="1:22" ht="30" customHeight="1" x14ac:dyDescent="0.2">
      <c r="A3" s="41" t="s">
        <v>40</v>
      </c>
      <c r="B3" s="42"/>
      <c r="C3" s="42"/>
      <c r="D3" s="42"/>
      <c r="E3" s="86"/>
      <c r="F3" s="87"/>
      <c r="G3" s="88" t="s">
        <v>59</v>
      </c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90"/>
    </row>
    <row r="4" spans="1:22" s="96" customFormat="1" ht="30" customHeight="1" x14ac:dyDescent="0.25">
      <c r="A4" s="91" t="s">
        <v>3</v>
      </c>
      <c r="B4" s="92" t="s">
        <v>0</v>
      </c>
      <c r="C4" s="92"/>
      <c r="D4" s="1" t="s">
        <v>29</v>
      </c>
      <c r="E4" s="93" t="s">
        <v>58</v>
      </c>
      <c r="F4" s="91">
        <v>327</v>
      </c>
      <c r="G4" s="91">
        <v>361</v>
      </c>
      <c r="H4" s="91">
        <v>362</v>
      </c>
      <c r="I4" s="91">
        <v>368</v>
      </c>
      <c r="J4" s="94">
        <v>378</v>
      </c>
      <c r="K4" s="94">
        <v>381</v>
      </c>
      <c r="L4" s="91" t="s">
        <v>57</v>
      </c>
      <c r="M4" s="94">
        <v>384</v>
      </c>
      <c r="N4" s="94">
        <v>388</v>
      </c>
      <c r="O4" s="94">
        <v>389</v>
      </c>
      <c r="P4" s="94">
        <v>390</v>
      </c>
      <c r="Q4" s="94">
        <v>391</v>
      </c>
      <c r="R4" s="94">
        <v>392</v>
      </c>
      <c r="S4" s="95" t="s">
        <v>1</v>
      </c>
      <c r="T4" s="95" t="s">
        <v>2</v>
      </c>
    </row>
    <row r="5" spans="1:22" s="96" customFormat="1" ht="69.95" customHeight="1" x14ac:dyDescent="0.25">
      <c r="A5" s="50" t="s">
        <v>4</v>
      </c>
      <c r="B5" s="51" t="s">
        <v>5</v>
      </c>
      <c r="C5" s="52"/>
      <c r="D5" s="53" t="s">
        <v>69</v>
      </c>
      <c r="E5" s="54" t="s">
        <v>21</v>
      </c>
      <c r="F5" s="97">
        <v>1</v>
      </c>
      <c r="G5" s="97"/>
      <c r="H5" s="97"/>
      <c r="I5" s="97"/>
      <c r="J5" s="97">
        <v>3</v>
      </c>
      <c r="K5" s="97">
        <v>2</v>
      </c>
      <c r="L5" s="97">
        <v>2</v>
      </c>
      <c r="M5" s="97">
        <v>2</v>
      </c>
      <c r="N5" s="97">
        <v>2</v>
      </c>
      <c r="O5" s="97">
        <v>1</v>
      </c>
      <c r="P5" s="97">
        <v>1</v>
      </c>
      <c r="Q5" s="97">
        <v>1</v>
      </c>
      <c r="R5" s="97">
        <v>1</v>
      </c>
      <c r="S5" s="98" t="s">
        <v>25</v>
      </c>
      <c r="T5" s="1">
        <f>SUM(F5:R5)</f>
        <v>16</v>
      </c>
    </row>
    <row r="6" spans="1:22" s="96" customFormat="1" ht="69.95" customHeight="1" x14ac:dyDescent="0.25">
      <c r="A6" s="50" t="s">
        <v>19</v>
      </c>
      <c r="B6" s="52" t="s">
        <v>6</v>
      </c>
      <c r="C6" s="52"/>
      <c r="D6" s="53" t="s">
        <v>70</v>
      </c>
      <c r="E6" s="55" t="s">
        <v>72</v>
      </c>
      <c r="F6" s="97">
        <v>1</v>
      </c>
      <c r="G6" s="97"/>
      <c r="H6" s="97"/>
      <c r="I6" s="97"/>
      <c r="J6" s="97">
        <v>3</v>
      </c>
      <c r="K6" s="97">
        <v>2</v>
      </c>
      <c r="L6" s="97">
        <v>3</v>
      </c>
      <c r="M6" s="97"/>
      <c r="N6" s="97"/>
      <c r="O6" s="97">
        <v>3</v>
      </c>
      <c r="P6" s="97">
        <v>4</v>
      </c>
      <c r="Q6" s="97">
        <v>2</v>
      </c>
      <c r="R6" s="97">
        <v>2</v>
      </c>
      <c r="S6" s="98" t="s">
        <v>25</v>
      </c>
      <c r="T6" s="1">
        <f t="shared" ref="T6:T29" si="0">SUM(F6:R6)</f>
        <v>20</v>
      </c>
    </row>
    <row r="7" spans="1:22" s="96" customFormat="1" ht="69.95" customHeight="1" x14ac:dyDescent="0.25">
      <c r="A7" s="50" t="s">
        <v>7</v>
      </c>
      <c r="B7" s="52" t="s">
        <v>8</v>
      </c>
      <c r="C7" s="52"/>
      <c r="D7" s="53" t="s">
        <v>71</v>
      </c>
      <c r="E7" s="55" t="s">
        <v>73</v>
      </c>
      <c r="F7" s="99">
        <v>2</v>
      </c>
      <c r="G7" s="99"/>
      <c r="H7" s="99"/>
      <c r="I7" s="99"/>
      <c r="J7" s="99">
        <v>1</v>
      </c>
      <c r="K7" s="99">
        <v>2</v>
      </c>
      <c r="L7" s="99">
        <v>2</v>
      </c>
      <c r="M7" s="99">
        <v>2</v>
      </c>
      <c r="N7" s="99">
        <v>2</v>
      </c>
      <c r="O7" s="99">
        <v>1</v>
      </c>
      <c r="P7" s="99"/>
      <c r="Q7" s="99"/>
      <c r="R7" s="99">
        <v>4</v>
      </c>
      <c r="S7" s="98" t="s">
        <v>25</v>
      </c>
      <c r="T7" s="1">
        <f t="shared" si="0"/>
        <v>16</v>
      </c>
    </row>
    <row r="8" spans="1:22" s="96" customFormat="1" ht="69.95" customHeight="1" x14ac:dyDescent="0.25">
      <c r="A8" s="50" t="s">
        <v>9</v>
      </c>
      <c r="B8" s="52" t="s">
        <v>10</v>
      </c>
      <c r="C8" s="52"/>
      <c r="D8" s="53" t="s">
        <v>76</v>
      </c>
      <c r="E8" s="55" t="s">
        <v>74</v>
      </c>
      <c r="F8" s="99"/>
      <c r="G8" s="99"/>
      <c r="H8" s="99"/>
      <c r="I8" s="99"/>
      <c r="J8" s="99">
        <v>4</v>
      </c>
      <c r="K8" s="99">
        <v>3</v>
      </c>
      <c r="L8" s="99">
        <v>3</v>
      </c>
      <c r="M8" s="99">
        <v>6</v>
      </c>
      <c r="N8" s="99">
        <v>3</v>
      </c>
      <c r="O8" s="99">
        <v>2</v>
      </c>
      <c r="P8" s="99">
        <v>2</v>
      </c>
      <c r="Q8" s="99">
        <v>2</v>
      </c>
      <c r="R8" s="99">
        <v>2</v>
      </c>
      <c r="S8" s="98" t="s">
        <v>25</v>
      </c>
      <c r="T8" s="1">
        <f t="shared" si="0"/>
        <v>27</v>
      </c>
    </row>
    <row r="9" spans="1:22" s="96" customFormat="1" ht="69.95" customHeight="1" x14ac:dyDescent="0.25">
      <c r="A9" s="50" t="s">
        <v>11</v>
      </c>
      <c r="B9" s="52" t="s">
        <v>12</v>
      </c>
      <c r="C9" s="52"/>
      <c r="D9" s="53" t="s">
        <v>76</v>
      </c>
      <c r="E9" s="55" t="s">
        <v>75</v>
      </c>
      <c r="F9" s="99"/>
      <c r="G9" s="99"/>
      <c r="H9" s="99"/>
      <c r="I9" s="99"/>
      <c r="J9" s="99">
        <v>2</v>
      </c>
      <c r="K9" s="99"/>
      <c r="L9" s="99"/>
      <c r="M9" s="99">
        <v>1</v>
      </c>
      <c r="N9" s="99">
        <v>1</v>
      </c>
      <c r="O9" s="99"/>
      <c r="P9" s="99">
        <v>1</v>
      </c>
      <c r="Q9" s="99">
        <v>1</v>
      </c>
      <c r="R9" s="99">
        <v>1</v>
      </c>
      <c r="S9" s="98" t="s">
        <v>25</v>
      </c>
      <c r="T9" s="1">
        <f t="shared" si="0"/>
        <v>7</v>
      </c>
    </row>
    <row r="10" spans="1:22" s="96" customFormat="1" ht="69.95" customHeight="1" x14ac:dyDescent="0.25">
      <c r="A10" s="56" t="s">
        <v>47</v>
      </c>
      <c r="B10" s="57" t="s">
        <v>48</v>
      </c>
      <c r="C10" s="52"/>
      <c r="D10" s="53" t="s">
        <v>77</v>
      </c>
      <c r="E10" s="58" t="s">
        <v>50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>
        <v>1</v>
      </c>
      <c r="R10" s="99"/>
      <c r="S10" s="98" t="s">
        <v>25</v>
      </c>
      <c r="T10" s="1">
        <f t="shared" si="0"/>
        <v>1</v>
      </c>
    </row>
    <row r="11" spans="1:22" s="96" customFormat="1" ht="69.95" customHeight="1" x14ac:dyDescent="0.25">
      <c r="A11" s="56" t="s">
        <v>44</v>
      </c>
      <c r="B11" s="57" t="s">
        <v>45</v>
      </c>
      <c r="C11" s="52"/>
      <c r="D11" s="53" t="s">
        <v>78</v>
      </c>
      <c r="E11" s="58" t="s">
        <v>50</v>
      </c>
      <c r="F11" s="99"/>
      <c r="G11" s="99"/>
      <c r="H11" s="99"/>
      <c r="I11" s="99"/>
      <c r="J11" s="99"/>
      <c r="K11" s="99">
        <v>1</v>
      </c>
      <c r="L11" s="99"/>
      <c r="M11" s="99"/>
      <c r="N11" s="99"/>
      <c r="O11" s="99"/>
      <c r="P11" s="99"/>
      <c r="Q11" s="99"/>
      <c r="R11" s="99"/>
      <c r="S11" s="98" t="s">
        <v>25</v>
      </c>
      <c r="T11" s="1">
        <f t="shared" si="0"/>
        <v>1</v>
      </c>
      <c r="U11" s="100"/>
      <c r="V11" s="101" t="s">
        <v>46</v>
      </c>
    </row>
    <row r="12" spans="1:22" s="96" customFormat="1" ht="69.95" customHeight="1" x14ac:dyDescent="0.25">
      <c r="A12" s="50" t="s">
        <v>27</v>
      </c>
      <c r="B12" s="51" t="s">
        <v>30</v>
      </c>
      <c r="C12" s="52"/>
      <c r="D12" s="53" t="s">
        <v>79</v>
      </c>
      <c r="E12" s="58" t="s">
        <v>50</v>
      </c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8" t="s">
        <v>25</v>
      </c>
      <c r="T12" s="1">
        <f t="shared" si="0"/>
        <v>0</v>
      </c>
    </row>
    <row r="13" spans="1:22" s="96" customFormat="1" ht="69.95" customHeight="1" x14ac:dyDescent="0.25">
      <c r="A13" s="50" t="s">
        <v>26</v>
      </c>
      <c r="B13" s="51" t="s">
        <v>31</v>
      </c>
      <c r="C13" s="52"/>
      <c r="D13" s="53" t="s">
        <v>80</v>
      </c>
      <c r="E13" s="58" t="s">
        <v>50</v>
      </c>
      <c r="F13" s="99">
        <v>1</v>
      </c>
      <c r="G13" s="99"/>
      <c r="H13" s="99"/>
      <c r="I13" s="99"/>
      <c r="J13" s="99"/>
      <c r="K13" s="99"/>
      <c r="L13" s="99">
        <v>1</v>
      </c>
      <c r="M13" s="99">
        <v>1</v>
      </c>
      <c r="N13" s="99">
        <v>3</v>
      </c>
      <c r="O13" s="99">
        <v>1</v>
      </c>
      <c r="P13" s="99"/>
      <c r="Q13" s="99"/>
      <c r="R13" s="99"/>
      <c r="S13" s="98" t="s">
        <v>25</v>
      </c>
      <c r="T13" s="1">
        <f t="shared" si="0"/>
        <v>7</v>
      </c>
    </row>
    <row r="14" spans="1:22" s="96" customFormat="1" ht="69.95" customHeight="1" x14ac:dyDescent="0.25">
      <c r="A14" s="50" t="s">
        <v>28</v>
      </c>
      <c r="B14" s="51" t="s">
        <v>32</v>
      </c>
      <c r="C14" s="52"/>
      <c r="D14" s="53" t="s">
        <v>53</v>
      </c>
      <c r="E14" s="58" t="s">
        <v>50</v>
      </c>
      <c r="F14" s="99">
        <v>2</v>
      </c>
      <c r="G14" s="99"/>
      <c r="H14" s="99"/>
      <c r="I14" s="99"/>
      <c r="J14" s="99">
        <v>2</v>
      </c>
      <c r="K14" s="99"/>
      <c r="L14" s="99"/>
      <c r="M14" s="99"/>
      <c r="N14" s="99"/>
      <c r="O14" s="99"/>
      <c r="P14" s="99">
        <v>2</v>
      </c>
      <c r="Q14" s="99"/>
      <c r="R14" s="99"/>
      <c r="S14" s="98" t="s">
        <v>25</v>
      </c>
      <c r="T14" s="1">
        <f t="shared" si="0"/>
        <v>6</v>
      </c>
    </row>
    <row r="15" spans="1:22" s="96" customFormat="1" ht="69.95" customHeight="1" x14ac:dyDescent="0.25">
      <c r="A15" s="50" t="s">
        <v>14</v>
      </c>
      <c r="B15" s="51" t="s">
        <v>33</v>
      </c>
      <c r="C15" s="52"/>
      <c r="D15" s="53" t="s">
        <v>81</v>
      </c>
      <c r="E15" s="58" t="s">
        <v>50</v>
      </c>
      <c r="F15" s="99"/>
      <c r="G15" s="99"/>
      <c r="H15" s="99"/>
      <c r="I15" s="99"/>
      <c r="J15" s="99"/>
      <c r="K15" s="99">
        <v>2</v>
      </c>
      <c r="L15" s="99">
        <v>2</v>
      </c>
      <c r="M15" s="99">
        <v>2</v>
      </c>
      <c r="N15" s="99"/>
      <c r="O15" s="99">
        <v>2</v>
      </c>
      <c r="P15" s="99">
        <v>1</v>
      </c>
      <c r="Q15" s="99">
        <v>1</v>
      </c>
      <c r="R15" s="99">
        <v>1</v>
      </c>
      <c r="S15" s="98" t="s">
        <v>25</v>
      </c>
      <c r="T15" s="1">
        <f t="shared" si="0"/>
        <v>11</v>
      </c>
    </row>
    <row r="16" spans="1:22" s="96" customFormat="1" ht="69.95" customHeight="1" x14ac:dyDescent="0.25">
      <c r="A16" s="59" t="s">
        <v>34</v>
      </c>
      <c r="B16" s="60" t="s">
        <v>35</v>
      </c>
      <c r="C16" s="60"/>
      <c r="D16" s="53" t="s">
        <v>82</v>
      </c>
      <c r="E16" s="58" t="s">
        <v>50</v>
      </c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8" t="s">
        <v>25</v>
      </c>
      <c r="T16" s="1">
        <f t="shared" si="0"/>
        <v>0</v>
      </c>
    </row>
    <row r="17" spans="1:20" s="96" customFormat="1" ht="69.95" customHeight="1" x14ac:dyDescent="0.25">
      <c r="A17" s="59" t="s">
        <v>38</v>
      </c>
      <c r="B17" s="60" t="s">
        <v>37</v>
      </c>
      <c r="C17" s="60"/>
      <c r="D17" s="61" t="s">
        <v>83</v>
      </c>
      <c r="E17" s="58" t="s">
        <v>84</v>
      </c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98" t="s">
        <v>25</v>
      </c>
      <c r="T17" s="1">
        <f t="shared" si="0"/>
        <v>0</v>
      </c>
    </row>
    <row r="18" spans="1:20" s="96" customFormat="1" ht="69.95" customHeight="1" x14ac:dyDescent="0.25">
      <c r="A18" s="56" t="s">
        <v>49</v>
      </c>
      <c r="B18" s="60" t="s">
        <v>37</v>
      </c>
      <c r="C18" s="60"/>
      <c r="D18" s="61" t="s">
        <v>85</v>
      </c>
      <c r="E18" s="58" t="s">
        <v>84</v>
      </c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98" t="s">
        <v>25</v>
      </c>
      <c r="T18" s="1">
        <f t="shared" si="0"/>
        <v>0</v>
      </c>
    </row>
    <row r="19" spans="1:20" s="96" customFormat="1" ht="69.95" customHeight="1" x14ac:dyDescent="0.25">
      <c r="A19" s="56" t="s">
        <v>52</v>
      </c>
      <c r="B19" s="60" t="s">
        <v>37</v>
      </c>
      <c r="C19" s="60"/>
      <c r="D19" s="61" t="s">
        <v>86</v>
      </c>
      <c r="E19" s="58" t="s">
        <v>87</v>
      </c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98" t="s">
        <v>25</v>
      </c>
      <c r="T19" s="1">
        <f t="shared" si="0"/>
        <v>0</v>
      </c>
    </row>
    <row r="20" spans="1:20" s="96" customFormat="1" ht="69.95" customHeight="1" x14ac:dyDescent="0.25">
      <c r="A20" s="59" t="s">
        <v>36</v>
      </c>
      <c r="B20" s="60" t="s">
        <v>37</v>
      </c>
      <c r="C20" s="60"/>
      <c r="D20" s="61" t="s">
        <v>98</v>
      </c>
      <c r="E20" s="58" t="s">
        <v>88</v>
      </c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98" t="s">
        <v>25</v>
      </c>
      <c r="T20" s="1">
        <f t="shared" si="0"/>
        <v>0</v>
      </c>
    </row>
    <row r="21" spans="1:20" s="96" customFormat="1" ht="69.95" customHeight="1" x14ac:dyDescent="0.25">
      <c r="A21" s="50" t="s">
        <v>22</v>
      </c>
      <c r="B21" s="62" t="s">
        <v>15</v>
      </c>
      <c r="C21" s="62"/>
      <c r="D21" s="55" t="s">
        <v>39</v>
      </c>
      <c r="E21" s="55" t="s">
        <v>20</v>
      </c>
      <c r="F21" s="102">
        <v>1</v>
      </c>
      <c r="G21" s="102"/>
      <c r="H21" s="102"/>
      <c r="I21" s="102"/>
      <c r="J21" s="114">
        <v>2</v>
      </c>
      <c r="K21" s="114">
        <v>2</v>
      </c>
      <c r="L21" s="114">
        <v>2</v>
      </c>
      <c r="M21" s="114">
        <v>2</v>
      </c>
      <c r="N21" s="114">
        <v>2</v>
      </c>
      <c r="O21" s="114">
        <v>1</v>
      </c>
      <c r="P21" s="114">
        <v>1</v>
      </c>
      <c r="Q21" s="114">
        <v>1</v>
      </c>
      <c r="R21" s="114">
        <v>1</v>
      </c>
      <c r="S21" s="98" t="s">
        <v>25</v>
      </c>
      <c r="T21" s="1">
        <f t="shared" si="0"/>
        <v>15</v>
      </c>
    </row>
    <row r="22" spans="1:20" ht="69.95" customHeight="1" x14ac:dyDescent="0.2">
      <c r="A22" s="63" t="s">
        <v>90</v>
      </c>
      <c r="B22" s="64" t="s">
        <v>63</v>
      </c>
      <c r="C22" s="64"/>
      <c r="D22" s="58" t="s">
        <v>60</v>
      </c>
      <c r="E22" s="55" t="s">
        <v>96</v>
      </c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>
        <v>1</v>
      </c>
      <c r="S22" s="98" t="s">
        <v>25</v>
      </c>
      <c r="T22" s="1">
        <f t="shared" si="0"/>
        <v>1</v>
      </c>
    </row>
    <row r="23" spans="1:20" ht="69.95" customHeight="1" x14ac:dyDescent="0.2">
      <c r="A23" s="63" t="s">
        <v>91</v>
      </c>
      <c r="B23" s="64" t="s">
        <v>64</v>
      </c>
      <c r="C23" s="64"/>
      <c r="D23" s="65" t="s">
        <v>61</v>
      </c>
      <c r="E23" s="55" t="s">
        <v>96</v>
      </c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98" t="s">
        <v>25</v>
      </c>
      <c r="T23" s="1">
        <f t="shared" si="0"/>
        <v>0</v>
      </c>
    </row>
    <row r="24" spans="1:20" ht="69.95" customHeight="1" x14ac:dyDescent="0.2">
      <c r="A24" s="63" t="s">
        <v>89</v>
      </c>
      <c r="B24" s="64" t="s">
        <v>65</v>
      </c>
      <c r="C24" s="64"/>
      <c r="D24" s="58" t="s">
        <v>62</v>
      </c>
      <c r="E24" s="55" t="s">
        <v>97</v>
      </c>
      <c r="F24" s="102"/>
      <c r="G24" s="102"/>
      <c r="H24" s="102"/>
      <c r="I24" s="102"/>
      <c r="J24" s="102"/>
      <c r="K24" s="102"/>
      <c r="L24" s="102">
        <v>2</v>
      </c>
      <c r="M24" s="102"/>
      <c r="N24" s="102">
        <v>2</v>
      </c>
      <c r="O24" s="102"/>
      <c r="P24" s="102"/>
      <c r="Q24" s="102"/>
      <c r="R24" s="102"/>
      <c r="S24" s="98" t="s">
        <v>25</v>
      </c>
      <c r="T24" s="1">
        <f t="shared" si="0"/>
        <v>4</v>
      </c>
    </row>
    <row r="25" spans="1:20" ht="69.95" customHeight="1" x14ac:dyDescent="0.2">
      <c r="A25" s="66" t="s">
        <v>13</v>
      </c>
      <c r="B25" s="51" t="s">
        <v>16</v>
      </c>
      <c r="C25" s="51"/>
      <c r="D25" s="53" t="s">
        <v>94</v>
      </c>
      <c r="E25" s="58" t="s">
        <v>92</v>
      </c>
      <c r="F25" s="114"/>
      <c r="G25" s="114"/>
      <c r="H25" s="114"/>
      <c r="I25" s="114"/>
      <c r="J25" s="65"/>
      <c r="K25" s="65">
        <v>2</v>
      </c>
      <c r="L25" s="65">
        <v>1</v>
      </c>
      <c r="M25" s="65"/>
      <c r="N25" s="65">
        <v>1</v>
      </c>
      <c r="O25" s="65">
        <v>1</v>
      </c>
      <c r="P25" s="65">
        <v>1</v>
      </c>
      <c r="Q25" s="65">
        <v>1</v>
      </c>
      <c r="R25" s="65">
        <v>1</v>
      </c>
      <c r="S25" s="98" t="s">
        <v>25</v>
      </c>
      <c r="T25" s="1">
        <f t="shared" si="0"/>
        <v>8</v>
      </c>
    </row>
    <row r="26" spans="1:20" ht="69.95" customHeight="1" x14ac:dyDescent="0.2">
      <c r="A26" s="68" t="s">
        <v>17</v>
      </c>
      <c r="B26" s="62" t="s">
        <v>18</v>
      </c>
      <c r="C26" s="62"/>
      <c r="D26" s="53" t="s">
        <v>93</v>
      </c>
      <c r="E26" s="55" t="s">
        <v>95</v>
      </c>
      <c r="F26" s="114">
        <v>1</v>
      </c>
      <c r="G26" s="114">
        <v>2</v>
      </c>
      <c r="H26" s="114">
        <v>2</v>
      </c>
      <c r="I26" s="114">
        <v>1</v>
      </c>
      <c r="J26" s="65">
        <v>2</v>
      </c>
      <c r="K26" s="65">
        <v>2</v>
      </c>
      <c r="L26" s="65">
        <v>2</v>
      </c>
      <c r="M26" s="65">
        <v>2</v>
      </c>
      <c r="N26" s="65">
        <v>2</v>
      </c>
      <c r="O26" s="65">
        <v>1</v>
      </c>
      <c r="P26" s="65">
        <v>1</v>
      </c>
      <c r="Q26" s="65">
        <v>1</v>
      </c>
      <c r="R26" s="65">
        <v>1</v>
      </c>
      <c r="S26" s="98" t="s">
        <v>25</v>
      </c>
      <c r="T26" s="1">
        <f t="shared" si="0"/>
        <v>20</v>
      </c>
    </row>
    <row r="27" spans="1:20" ht="69.95" customHeight="1" x14ac:dyDescent="0.2">
      <c r="A27" s="68" t="s">
        <v>99</v>
      </c>
      <c r="B27" s="69" t="s">
        <v>101</v>
      </c>
      <c r="C27" s="64"/>
      <c r="D27" s="53" t="s">
        <v>102</v>
      </c>
      <c r="E27" s="55" t="s">
        <v>104</v>
      </c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98" t="s">
        <v>25</v>
      </c>
      <c r="T27" s="1">
        <f t="shared" si="0"/>
        <v>0</v>
      </c>
    </row>
    <row r="28" spans="1:20" ht="69.95" customHeight="1" x14ac:dyDescent="0.2">
      <c r="A28" s="68" t="s">
        <v>100</v>
      </c>
      <c r="B28" s="69" t="s">
        <v>101</v>
      </c>
      <c r="C28" s="64"/>
      <c r="D28" s="53" t="s">
        <v>103</v>
      </c>
      <c r="E28" s="55" t="s">
        <v>104</v>
      </c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98"/>
      <c r="T28" s="1">
        <f t="shared" si="0"/>
        <v>0</v>
      </c>
    </row>
    <row r="29" spans="1:20" ht="69.95" customHeight="1" x14ac:dyDescent="0.2">
      <c r="A29" s="70" t="s">
        <v>106</v>
      </c>
      <c r="B29" s="64" t="s">
        <v>68</v>
      </c>
      <c r="C29" s="64"/>
      <c r="D29" s="71"/>
      <c r="E29" s="72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65">
        <v>1</v>
      </c>
      <c r="S29" s="98" t="s">
        <v>25</v>
      </c>
      <c r="T29" s="1">
        <f t="shared" si="0"/>
        <v>1</v>
      </c>
    </row>
  </sheetData>
  <sheetProtection algorithmName="SHA-512" hashValue="Y5L5U8Oa2eunvNKrMZuOGgHsC4Jje4R9vx4EeutPe8CAK1Rq95fbqf7GJqBVmssrvdlVDnZevKSIxVGG9YHb3g==" saltValue="HIOOwLS2THoTmjcsS8turw==" spinCount="100000" sheet="1" objects="1" scenarios="1"/>
  <mergeCells count="29">
    <mergeCell ref="B29:C29"/>
    <mergeCell ref="G3:T3"/>
    <mergeCell ref="B24:C24"/>
    <mergeCell ref="B20:C20"/>
    <mergeCell ref="B21:C21"/>
    <mergeCell ref="B8:C8"/>
    <mergeCell ref="B19:C19"/>
    <mergeCell ref="B22:C22"/>
    <mergeCell ref="B23:C23"/>
    <mergeCell ref="B15:C15"/>
    <mergeCell ref="B16:C16"/>
    <mergeCell ref="B17:C17"/>
    <mergeCell ref="B28:C28"/>
    <mergeCell ref="B25:C25"/>
    <mergeCell ref="B26:C26"/>
    <mergeCell ref="B27:C27"/>
    <mergeCell ref="A2:T2"/>
    <mergeCell ref="A3:E3"/>
    <mergeCell ref="B18:C18"/>
    <mergeCell ref="B9:C9"/>
    <mergeCell ref="B10:C10"/>
    <mergeCell ref="B11:C11"/>
    <mergeCell ref="B12:C12"/>
    <mergeCell ref="B13:C13"/>
    <mergeCell ref="B14:C14"/>
    <mergeCell ref="B4:C4"/>
    <mergeCell ref="B5:C5"/>
    <mergeCell ref="B6:C6"/>
    <mergeCell ref="B7:C7"/>
  </mergeCells>
  <pageMargins left="0.25" right="0.25" top="0.75" bottom="0.75" header="0.3" footer="0.3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9</vt:i4>
      </vt:variant>
    </vt:vector>
  </HeadingPairs>
  <TitlesOfParts>
    <vt:vector size="15" baseType="lpstr">
      <vt:lpstr>CELKEM</vt:lpstr>
      <vt:lpstr>celkem nábytek</vt:lpstr>
      <vt:lpstr>1NP</vt:lpstr>
      <vt:lpstr>2NP</vt:lpstr>
      <vt:lpstr>3NP</vt:lpstr>
      <vt:lpstr>4NP</vt:lpstr>
      <vt:lpstr>'1NP'!Názvy_tisku</vt:lpstr>
      <vt:lpstr>'2NP'!Názvy_tisku</vt:lpstr>
      <vt:lpstr>'3NP'!Názvy_tisku</vt:lpstr>
      <vt:lpstr>'4NP'!Názvy_tisku</vt:lpstr>
      <vt:lpstr>'celkem nábytek'!Názvy_tisku</vt:lpstr>
      <vt:lpstr>'1NP'!Oblast_tisku</vt:lpstr>
      <vt:lpstr>'4NP'!Oblast_tisku</vt:lpstr>
      <vt:lpstr>CELKEM!Oblast_tisku</vt:lpstr>
      <vt:lpstr>'celkem nábytek'!Oblast_tisku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KOZL Martin</dc:creator>
  <cp:lastModifiedBy>Andrásová Karolina (Praha 12)</cp:lastModifiedBy>
  <cp:lastPrinted>2024-07-23T12:56:16Z</cp:lastPrinted>
  <dcterms:created xsi:type="dcterms:W3CDTF">2014-12-07T06:46:42Z</dcterms:created>
  <dcterms:modified xsi:type="dcterms:W3CDTF">2026-03-31T12:09:56Z</dcterms:modified>
</cp:coreProperties>
</file>