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ýběrová řízení\..RÁMCOVÉ SMLOUVY\...Rámcová smlouva DZ 2026-2028\Výběrové řízení a SML\"/>
    </mc:Choice>
  </mc:AlternateContent>
  <bookViews>
    <workbookView xWindow="360" yWindow="30" windowWidth="18510" windowHeight="1233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94" i="1" l="1"/>
  <c r="F95" i="1"/>
  <c r="F96" i="1"/>
  <c r="F97" i="1"/>
  <c r="F98" i="1"/>
  <c r="F93" i="1" l="1"/>
  <c r="F91" i="1"/>
  <c r="F92" i="1"/>
  <c r="F22" i="1" l="1"/>
  <c r="F23" i="1"/>
  <c r="F24" i="1"/>
  <c r="F25" i="1"/>
  <c r="F21" i="1"/>
  <c r="F45" i="1" l="1"/>
  <c r="F44" i="1"/>
  <c r="F43" i="1"/>
  <c r="F42" i="1"/>
  <c r="F41" i="1"/>
  <c r="E99" i="1" s="1"/>
  <c r="F40" i="1"/>
  <c r="F39" i="1"/>
  <c r="F38" i="1"/>
  <c r="F37" i="1"/>
  <c r="F35" i="1" l="1"/>
  <c r="F55" i="1"/>
  <c r="F67" i="1" l="1"/>
  <c r="F66" i="1"/>
  <c r="F65" i="1"/>
  <c r="F64" i="1"/>
  <c r="F63" i="1"/>
  <c r="F57" i="1"/>
  <c r="F56" i="1"/>
  <c r="F54" i="1"/>
  <c r="F53" i="1"/>
  <c r="F52" i="1"/>
  <c r="F51" i="1"/>
  <c r="F50" i="1"/>
  <c r="F34" i="1"/>
  <c r="F19" i="1"/>
  <c r="F18" i="1"/>
  <c r="F17" i="1"/>
  <c r="F16" i="1"/>
  <c r="F15" i="1"/>
  <c r="F14" i="1"/>
  <c r="F13" i="1"/>
  <c r="F12" i="1"/>
  <c r="F11" i="1"/>
  <c r="F10" i="1"/>
  <c r="F90" i="1" l="1"/>
  <c r="F89" i="1"/>
  <c r="F88" i="1"/>
  <c r="F87" i="1"/>
  <c r="F86" i="1"/>
  <c r="F85" i="1"/>
  <c r="F84" i="1"/>
  <c r="F83" i="1"/>
  <c r="F82" i="1"/>
  <c r="F80" i="1"/>
  <c r="F79" i="1"/>
  <c r="F78" i="1"/>
  <c r="F77" i="1"/>
  <c r="F76" i="1"/>
  <c r="F75" i="1"/>
  <c r="F74" i="1"/>
  <c r="F73" i="1"/>
  <c r="F72" i="1"/>
  <c r="F71" i="1"/>
  <c r="F70" i="1"/>
  <c r="F69" i="1"/>
  <c r="F62" i="1"/>
  <c r="F61" i="1"/>
  <c r="F60" i="1"/>
  <c r="F59" i="1"/>
  <c r="F49" i="1"/>
  <c r="F48" i="1"/>
  <c r="F47" i="1"/>
  <c r="F33" i="1"/>
  <c r="F32" i="1"/>
  <c r="F31" i="1"/>
  <c r="F30" i="1"/>
  <c r="F29" i="1"/>
  <c r="F28" i="1"/>
  <c r="F27" i="1"/>
  <c r="F9" i="1"/>
  <c r="F8" i="1"/>
  <c r="F7" i="1"/>
  <c r="F6" i="1"/>
  <c r="F5" i="1"/>
  <c r="F4" i="1"/>
  <c r="E100" i="1" l="1"/>
  <c r="E101" i="1" s="1"/>
</calcChain>
</file>

<file path=xl/sharedStrings.xml><?xml version="1.0" encoding="utf-8"?>
<sst xmlns="http://schemas.openxmlformats.org/spreadsheetml/2006/main" count="203" uniqueCount="105">
  <si>
    <t>měrná jednotka</t>
  </si>
  <si>
    <t>číslo položky</t>
  </si>
  <si>
    <t>Celková cena bez DPH</t>
  </si>
  <si>
    <t>DPH</t>
  </si>
  <si>
    <t>%</t>
  </si>
  <si>
    <t>Celková cena včetně DPH</t>
  </si>
  <si>
    <t>m²</t>
  </si>
  <si>
    <t>ks</t>
  </si>
  <si>
    <t>jednotková cena       bez DPH</t>
  </si>
  <si>
    <t>celková cena                bez DPH</t>
  </si>
  <si>
    <t>předpokládaná četnost množství</t>
  </si>
  <si>
    <t>demontáž svislé dopravní značky</t>
  </si>
  <si>
    <t>demontáž sloupku svislé dopravní značky</t>
  </si>
  <si>
    <t>montáž svislé dopravní značky</t>
  </si>
  <si>
    <t>odstranění rzi a nátěr sloupku barvou</t>
  </si>
  <si>
    <t>výšková nebo směrová úprava SDZ na stávajícím sloupku</t>
  </si>
  <si>
    <t>očištění pomalované SDZ, nebo přelepení SDZ samolepkou</t>
  </si>
  <si>
    <t>Vodorovné dopravní značení - jednosložková barva</t>
  </si>
  <si>
    <t>čára tl. 125 mm (V01a, apod.)</t>
  </si>
  <si>
    <t>m</t>
  </si>
  <si>
    <t>čára tl. 250 mm (V04, apod.)</t>
  </si>
  <si>
    <t>šikmé rovnoběžné čáry (V13a, apod.)</t>
  </si>
  <si>
    <t>trojúhelník (V17)</t>
  </si>
  <si>
    <t>nápis na vozovce "Škola", "Bus", "Pozor", "Stop", atd...</t>
  </si>
  <si>
    <t>nátěr (nástřik) dopravní značky na vozovku "Dej přednost", atd...</t>
  </si>
  <si>
    <t>piktogram "děti", "invalida", "cyklista", atd...</t>
  </si>
  <si>
    <t>Dopravní zrcadla</t>
  </si>
  <si>
    <t>nerozbitné dopravní zrcadlo kulaté 900 mm</t>
  </si>
  <si>
    <t>dopravní zrcadlo kulaté 1200 mm</t>
  </si>
  <si>
    <t>dopravní zrcadlo kulaté 900 mm</t>
  </si>
  <si>
    <t>dopravní zrcadlo kulaté 600 mm</t>
  </si>
  <si>
    <t>montáž zrcadla</t>
  </si>
  <si>
    <t>demontáž zrcadla</t>
  </si>
  <si>
    <t>Zpomalovací prahy - gumové</t>
  </si>
  <si>
    <t>středový díl 500x430x50, včetně montážní sady</t>
  </si>
  <si>
    <t>koncový díl 215x430x50, včetně montážní sady</t>
  </si>
  <si>
    <t>zpomalovací polštář typ 425x53</t>
  </si>
  <si>
    <t>montáž dílu zpomalovacího pruhu (500x430x50, 215x430x50, typ 425x53)</t>
  </si>
  <si>
    <t>demontáž dílu zpomalovacího pruhu (500x430x50, 215x430x50, typ 425x53)</t>
  </si>
  <si>
    <t>City blok</t>
  </si>
  <si>
    <t>běžný díl délka 2 m - žluto-černé zvýraznění</t>
  </si>
  <si>
    <t>obloukový díl - oblouk 90° R 0,5 m</t>
  </si>
  <si>
    <t>obloukový díl - oblouk 90° R 1,0 m</t>
  </si>
  <si>
    <t>montáž City bloku</t>
  </si>
  <si>
    <t>demontáž City bloku</t>
  </si>
  <si>
    <t>montáž zábradlí na City blok</t>
  </si>
  <si>
    <t>demontáž zábradlí z City bloku</t>
  </si>
  <si>
    <t>spojovací sada</t>
  </si>
  <si>
    <t>typ Z - "české zábradlí" (TP 186) - silniční ocelové zábradlí, vč. nátěrů, montáže a osazení</t>
  </si>
  <si>
    <t>demontáž ocelového zábradlí, včetně odstranění patek a uvedení místa do souladu s okolním povrchem</t>
  </si>
  <si>
    <t>silniční svodidlo jednostranné (TP 167/2012), sloupek po 2 m /včetně spoj., náběhu, zakončovacích prvků)</t>
  </si>
  <si>
    <t>silniční svodidlo oboustranné (TP 167/2012), sloupek po 2 m (včetně spoj., náběhu, zakončovacích prvků)</t>
  </si>
  <si>
    <t>montáž silničního svodidla</t>
  </si>
  <si>
    <t>demontáž silničního svodidla</t>
  </si>
  <si>
    <t>zpomalovací polštář MP-SP65 1800x65x2000, včetně montážní sady</t>
  </si>
  <si>
    <t>zpomalovací polštář MP-SP65 1800x65x3000, včetně montážní sady</t>
  </si>
  <si>
    <t>montáž zpomalovacího polštáře (MP-SP65 1800x65x2000, MP-SP65 1800x65x3000)</t>
  </si>
  <si>
    <t>demontáž zpomalovacího polštáře (MP-SP65 1800x65x2000, MP-SP65 1800x65x3000)</t>
  </si>
  <si>
    <t>demontáž Z11h směrový sloupek zelený kulatý "Baliseta"</t>
  </si>
  <si>
    <t>příplatek za reflexní rám SDZ</t>
  </si>
  <si>
    <t>vyrovnání, přemístění, upevnění stávajícího sloupku včetně SDZ</t>
  </si>
  <si>
    <t>přechod pro chodce šířky 3 m včetně vodícího proužku</t>
  </si>
  <si>
    <t>běžný díl délka 1 m - žluto-černé zvýraznění</t>
  </si>
  <si>
    <t>krajní díl délka 2 m - žluto-černé zvýraznění</t>
  </si>
  <si>
    <t>výšková nebo směrová úprava dopravního zrcadla na stávajícím sloupku</t>
  </si>
  <si>
    <t>místo pro přecházení</t>
  </si>
  <si>
    <t>dopravní zrcadlo obdélníkové 1000x800 mm</t>
  </si>
  <si>
    <t>dopravní zrcadlo obdélníkové 800x600 mm</t>
  </si>
  <si>
    <t>dopravní zrcadlo obdélníkové 600x400 mm</t>
  </si>
  <si>
    <t>nerozbitné dopravní zrcadlo obdélníkové 800x600 mm</t>
  </si>
  <si>
    <t>aktualizace údajů na SDZ samolepkou (např. změna RZ na vyhrazených parkovacích místech, hmotnostní omezení apod.)</t>
  </si>
  <si>
    <t>zábradlí na City blok délka 2 m</t>
  </si>
  <si>
    <t>zábradlí na City blok délka 1 m</t>
  </si>
  <si>
    <t>Z11h směrový sloupek zelený/bílý kulatý "Baliseta" včetně kotevních šroubů</t>
  </si>
  <si>
    <t>montáž Z11h směrový sloupek zelený/bílý kulatý "Baliseta"</t>
  </si>
  <si>
    <t>Vodorovné dopravní značení - dvousložkový plast v reflexním provedení</t>
  </si>
  <si>
    <t>zákazové značky</t>
  </si>
  <si>
    <t>výstražné značky</t>
  </si>
  <si>
    <t>značky upravující přednost</t>
  </si>
  <si>
    <t>příkazové značky</t>
  </si>
  <si>
    <t>informativní značky</t>
  </si>
  <si>
    <t>dodatkové tabulky</t>
  </si>
  <si>
    <t>Svislé dopravní značení, zmenšená velikost</t>
  </si>
  <si>
    <t>A</t>
  </si>
  <si>
    <t>B.</t>
  </si>
  <si>
    <t>C.</t>
  </si>
  <si>
    <t xml:space="preserve">D. </t>
  </si>
  <si>
    <t>E</t>
  </si>
  <si>
    <t>F</t>
  </si>
  <si>
    <t>G</t>
  </si>
  <si>
    <t>H</t>
  </si>
  <si>
    <t>obrubník plastový 580x160x158mm (délka, šířka, výška). Váha: 11kg. Barva bílá, červená, černá vč. zakončovacích dílů</t>
  </si>
  <si>
    <t>montáž položky č. H 10 včetně nutného kotvícího materiálu</t>
  </si>
  <si>
    <t>Svislé dopravní značení, základní velikost</t>
  </si>
  <si>
    <t>osazení sloupku svislé dopravní značky zabetonováním (instalace pomocí kovové patky nepřijatelná)</t>
  </si>
  <si>
    <t>Příloha č. 1 Rámcové smlouvy o dílo "Odstraňování havarijních stavů na dopravním značení na pozemních komunikacích ve správě městské části Praha 12 pro období 6/2026 - 5/2028" - vzorový položkový rozpočet předpokládaných prací</t>
  </si>
  <si>
    <t>demontáž položky č. H 10 včetně odstranění kotvícího materiálu</t>
  </si>
  <si>
    <t>montáž položky č. H 14 nebo č. H15 včetně kotvícího materiálu</t>
  </si>
  <si>
    <t>demontáž položky č. H 14 nebo č. H15 včetně kotvícího materiálu</t>
  </si>
  <si>
    <r>
      <t>položka</t>
    </r>
    <r>
      <rPr>
        <b/>
        <sz val="8"/>
        <rFont val="Calibri"/>
        <family val="2"/>
        <charset val="238"/>
        <scheme val="minor"/>
      </rPr>
      <t>:                                                                                                                                                                           Veškeré ceny za práci jsou včetně nákladů na zaměření, dopravu, dodávku použitého materiálu, montáže, demontáže včetně zacelení otvoru stejným materiálem jako původní, upevňovacích částí, odvoz a likvidace odpadů, přípravu povrchů pro VDZ atd... (v souladu s vyhl. č. 294/2015 Sb., ve znění pozdějších předpisů), pokud dále není určeno jinak.</t>
    </r>
  </si>
  <si>
    <t>Svodidlo, zábradlí, Baliseta, Obrubník plastový, Sloupky</t>
  </si>
  <si>
    <t>vybetonování vzniklého prostoru z plastových obrubníků z položky H10 do tloušťky 160mm,  včetně pořízení materiálu a jeho dovozu</t>
  </si>
  <si>
    <r>
      <t>m</t>
    </r>
    <r>
      <rPr>
        <sz val="8"/>
        <rFont val="Calibri"/>
        <family val="2"/>
        <charset val="238"/>
      </rPr>
      <t>²</t>
    </r>
  </si>
  <si>
    <t>Z11_FLEXI_antracitová šedá (RAL 7016) - pružný sloupek "Portugal" s reflexnímy prvky, nebo bílé barvy</t>
  </si>
  <si>
    <t xml:space="preserve">Z11_FLEXI_antracitová šedá (RAL 7016) - kovový "Portugal" s reflexnímy prvky, nebo bílé barvy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</si>
</sst>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" fontId="0" fillId="0" borderId="16" xfId="0" applyNumberFormat="1" applyBorder="1" applyAlignment="1" applyProtection="1">
      <alignment horizontal="right" vertical="center"/>
    </xf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10" xfId="0" applyFont="1" applyBorder="1" applyAlignment="1" applyProtection="1">
      <alignment horizontal="center" vertical="center"/>
    </xf>
    <xf numFmtId="1" fontId="1" fillId="0" borderId="10" xfId="0" applyNumberFormat="1" applyFont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textRotation="90"/>
    </xf>
    <xf numFmtId="0" fontId="7" fillId="2" borderId="10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center" vertical="center" textRotation="90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4" fontId="1" fillId="5" borderId="13" xfId="0" applyNumberFormat="1" applyFont="1" applyFill="1" applyBorder="1" applyAlignment="1" applyProtection="1">
      <alignment horizontal="right" vertical="center"/>
    </xf>
    <xf numFmtId="4" fontId="1" fillId="5" borderId="14" xfId="0" applyNumberFormat="1" applyFont="1" applyFill="1" applyBorder="1" applyAlignment="1" applyProtection="1">
      <alignment horizontal="right" vertical="center"/>
    </xf>
    <xf numFmtId="4" fontId="0" fillId="6" borderId="16" xfId="0" applyNumberFormat="1" applyFill="1" applyBorder="1" applyAlignment="1" applyProtection="1">
      <alignment horizontal="right" vertical="center"/>
    </xf>
    <xf numFmtId="4" fontId="0" fillId="6" borderId="22" xfId="0" applyNumberFormat="1" applyFill="1" applyBorder="1" applyAlignment="1" applyProtection="1">
      <alignment horizontal="right" vertical="center"/>
    </xf>
    <xf numFmtId="4" fontId="0" fillId="0" borderId="16" xfId="0" applyNumberForma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2" fillId="0" borderId="3" xfId="0" applyNumberFormat="1" applyFont="1" applyBorder="1" applyAlignment="1" applyProtection="1">
      <alignment horizontal="right" vertical="center"/>
      <protection locked="0"/>
    </xf>
    <xf numFmtId="4" fontId="2" fillId="6" borderId="3" xfId="0" applyNumberFormat="1" applyFont="1" applyFill="1" applyBorder="1" applyAlignment="1" applyProtection="1">
      <alignment horizontal="right" vertical="center"/>
      <protection locked="0"/>
    </xf>
    <xf numFmtId="4" fontId="2" fillId="6" borderId="24" xfId="0" applyNumberFormat="1" applyFont="1" applyFill="1" applyBorder="1" applyAlignment="1" applyProtection="1">
      <alignment horizontal="right" vertical="center"/>
      <protection locked="0"/>
    </xf>
    <xf numFmtId="4" fontId="2" fillId="0" borderId="3" xfId="0" applyNumberFormat="1" applyFont="1" applyFill="1" applyBorder="1" applyAlignment="1" applyProtection="1">
      <alignment horizontal="right" vertical="center"/>
      <protection locked="0"/>
    </xf>
    <xf numFmtId="4" fontId="2" fillId="6" borderId="2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</xf>
    <xf numFmtId="4" fontId="4" fillId="4" borderId="18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</xf>
    <xf numFmtId="4" fontId="9" fillId="0" borderId="16" xfId="0" applyNumberFormat="1" applyFont="1" applyBorder="1" applyAlignment="1" applyProtection="1">
      <alignment horizontal="right" vertical="center"/>
    </xf>
    <xf numFmtId="0" fontId="9" fillId="0" borderId="0" xfId="0" applyFont="1" applyProtection="1">
      <protection locked="0"/>
    </xf>
    <xf numFmtId="0" fontId="9" fillId="6" borderId="3" xfId="0" applyFont="1" applyFill="1" applyBorder="1" applyAlignment="1" applyProtection="1">
      <alignment horizontal="left" vertical="center"/>
    </xf>
    <xf numFmtId="0" fontId="9" fillId="6" borderId="3" xfId="0" applyFont="1" applyFill="1" applyBorder="1" applyAlignment="1" applyProtection="1">
      <alignment horizontal="center" vertical="center"/>
    </xf>
    <xf numFmtId="1" fontId="9" fillId="6" borderId="3" xfId="0" applyNumberFormat="1" applyFont="1" applyFill="1" applyBorder="1" applyAlignment="1" applyProtection="1">
      <alignment horizontal="center" vertical="center"/>
    </xf>
    <xf numFmtId="4" fontId="9" fillId="6" borderId="16" xfId="0" applyNumberFormat="1" applyFont="1" applyFill="1" applyBorder="1" applyAlignment="1" applyProtection="1">
      <alignment horizontal="right" vertical="center"/>
    </xf>
    <xf numFmtId="0" fontId="9" fillId="0" borderId="24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center" vertical="center"/>
    </xf>
    <xf numFmtId="4" fontId="9" fillId="0" borderId="25" xfId="0" applyNumberFormat="1" applyFont="1" applyBorder="1" applyAlignment="1" applyProtection="1">
      <alignment horizontal="right" vertical="center"/>
    </xf>
    <xf numFmtId="0" fontId="9" fillId="7" borderId="3" xfId="0" applyFont="1" applyFill="1" applyBorder="1" applyAlignment="1" applyProtection="1">
      <alignment horizontal="left" vertical="center"/>
    </xf>
    <xf numFmtId="0" fontId="9" fillId="7" borderId="3" xfId="0" applyFont="1" applyFill="1" applyBorder="1" applyAlignment="1" applyProtection="1">
      <alignment horizontal="center" vertical="center"/>
    </xf>
    <xf numFmtId="1" fontId="9" fillId="7" borderId="3" xfId="0" applyNumberFormat="1" applyFont="1" applyFill="1" applyBorder="1" applyAlignment="1" applyProtection="1">
      <alignment horizontal="center" vertical="center"/>
    </xf>
    <xf numFmtId="4" fontId="9" fillId="7" borderId="16" xfId="0" applyNumberFormat="1" applyFont="1" applyFill="1" applyBorder="1" applyAlignment="1" applyProtection="1">
      <alignment horizontal="right" vertical="center"/>
    </xf>
    <xf numFmtId="0" fontId="4" fillId="0" borderId="0" xfId="0" applyFont="1" applyProtection="1">
      <protection locked="0"/>
    </xf>
    <xf numFmtId="0" fontId="9" fillId="7" borderId="20" xfId="0" applyFont="1" applyFill="1" applyBorder="1" applyAlignment="1" applyProtection="1">
      <alignment horizontal="left" vertical="center"/>
    </xf>
    <xf numFmtId="0" fontId="9" fillId="7" borderId="21" xfId="0" applyFont="1" applyFill="1" applyBorder="1" applyAlignment="1" applyProtection="1">
      <alignment horizontal="center" vertical="center"/>
    </xf>
    <xf numFmtId="1" fontId="9" fillId="7" borderId="20" xfId="0" applyNumberFormat="1" applyFont="1" applyFill="1" applyBorder="1" applyAlignment="1" applyProtection="1">
      <alignment horizontal="center" vertical="center"/>
    </xf>
    <xf numFmtId="4" fontId="9" fillId="7" borderId="22" xfId="0" applyNumberFormat="1" applyFont="1" applyFill="1" applyBorder="1" applyAlignment="1" applyProtection="1">
      <alignment horizontal="right" vertical="center"/>
    </xf>
    <xf numFmtId="0" fontId="9" fillId="6" borderId="24" xfId="0" applyFont="1" applyFill="1" applyBorder="1" applyAlignment="1" applyProtection="1">
      <alignment horizontal="left" vertical="center"/>
    </xf>
    <xf numFmtId="0" fontId="9" fillId="6" borderId="24" xfId="0" applyFont="1" applyFill="1" applyBorder="1" applyAlignment="1" applyProtection="1">
      <alignment horizontal="center" vertical="center"/>
    </xf>
    <xf numFmtId="4" fontId="9" fillId="6" borderId="25" xfId="0" applyNumberFormat="1" applyFont="1" applyFill="1" applyBorder="1" applyAlignment="1" applyProtection="1">
      <alignment horizontal="right" vertical="center"/>
    </xf>
    <xf numFmtId="0" fontId="9" fillId="7" borderId="20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4" fontId="8" fillId="4" borderId="2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Border="1" applyAlignment="1" applyProtection="1">
      <alignment horizontal="right" vertical="center"/>
      <protection locked="0"/>
    </xf>
    <xf numFmtId="4" fontId="2" fillId="7" borderId="3" xfId="0" applyNumberFormat="1" applyFont="1" applyFill="1" applyBorder="1" applyAlignment="1" applyProtection="1">
      <alignment horizontal="right" vertical="center"/>
      <protection locked="0"/>
    </xf>
    <xf numFmtId="4" fontId="2" fillId="7" borderId="20" xfId="0" applyNumberFormat="1" applyFont="1" applyFill="1" applyBorder="1" applyAlignment="1" applyProtection="1">
      <alignment horizontal="right" vertical="center"/>
      <protection locked="0"/>
    </xf>
    <xf numFmtId="4" fontId="2" fillId="5" borderId="18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  <protection locked="0"/>
    </xf>
    <xf numFmtId="4" fontId="2" fillId="0" borderId="20" xfId="0" applyNumberFormat="1" applyFont="1" applyBorder="1" applyAlignment="1" applyProtection="1">
      <alignment horizontal="right" vertical="center"/>
      <protection locked="0"/>
    </xf>
    <xf numFmtId="4" fontId="2" fillId="5" borderId="2" xfId="0" applyNumberFormat="1" applyFont="1" applyFill="1" applyBorder="1" applyAlignment="1" applyProtection="1">
      <alignment horizontal="right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left" vertical="center"/>
    </xf>
    <xf numFmtId="0" fontId="4" fillId="5" borderId="13" xfId="0" applyFont="1" applyFill="1" applyBorder="1" applyAlignment="1" applyProtection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20" xfId="0" applyFont="1" applyFill="1" applyBorder="1" applyAlignment="1" applyProtection="1">
      <alignment horizontal="left" vertical="center" wrapText="1"/>
    </xf>
    <xf numFmtId="0" fontId="9" fillId="6" borderId="20" xfId="0" applyFont="1" applyFill="1" applyBorder="1" applyAlignment="1" applyProtection="1">
      <alignment horizontal="center" vertical="center"/>
    </xf>
    <xf numFmtId="1" fontId="9" fillId="6" borderId="20" xfId="0" applyNumberFormat="1" applyFont="1" applyFill="1" applyBorder="1" applyAlignment="1" applyProtection="1">
      <alignment horizontal="center" vertical="center"/>
    </xf>
    <xf numFmtId="0" fontId="9" fillId="5" borderId="17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horizontal="center" vertical="center"/>
    </xf>
    <xf numFmtId="1" fontId="9" fillId="5" borderId="2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left" vertical="center" wrapText="1"/>
    </xf>
    <xf numFmtId="0" fontId="9" fillId="0" borderId="24" xfId="0" applyFont="1" applyFill="1" applyBorder="1" applyAlignment="1" applyProtection="1">
      <alignment horizontal="center" vertical="center"/>
    </xf>
    <xf numFmtId="1" fontId="9" fillId="0" borderId="24" xfId="0" applyNumberFormat="1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" fontId="9" fillId="0" borderId="24" xfId="0" applyNumberFormat="1" applyFont="1" applyBorder="1" applyAlignment="1" applyProtection="1">
      <alignment horizontal="center" vertical="center"/>
    </xf>
    <xf numFmtId="0" fontId="9" fillId="7" borderId="15" xfId="0" applyFont="1" applyFill="1" applyBorder="1" applyAlignment="1" applyProtection="1">
      <alignment horizontal="center" vertical="center"/>
    </xf>
    <xf numFmtId="0" fontId="9" fillId="7" borderId="19" xfId="0" applyFont="1" applyFill="1" applyBorder="1" applyAlignment="1" applyProtection="1">
      <alignment horizontal="center" vertical="center"/>
    </xf>
    <xf numFmtId="0" fontId="9" fillId="6" borderId="23" xfId="0" applyFont="1" applyFill="1" applyBorder="1" applyAlignment="1" applyProtection="1">
      <alignment horizontal="center" vertical="center"/>
    </xf>
    <xf numFmtId="1" fontId="9" fillId="6" borderId="24" xfId="0" applyNumberFormat="1" applyFont="1" applyFill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4" fontId="9" fillId="0" borderId="16" xfId="0" applyNumberFormat="1" applyFont="1" applyFill="1" applyBorder="1" applyAlignment="1" applyProtection="1">
      <alignment horizontal="right" vertical="center"/>
    </xf>
    <xf numFmtId="0" fontId="9" fillId="0" borderId="26" xfId="0" applyFont="1" applyFill="1" applyBorder="1" applyAlignment="1" applyProtection="1">
      <alignment horizontal="center" vertical="center"/>
    </xf>
    <xf numFmtId="4" fontId="9" fillId="0" borderId="25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  <protection locked="0"/>
    </xf>
    <xf numFmtId="1" fontId="9" fillId="0" borderId="20" xfId="0" applyNumberFormat="1" applyFont="1" applyBorder="1" applyAlignment="1" applyProtection="1">
      <alignment horizontal="center" vertical="center"/>
    </xf>
    <xf numFmtId="4" fontId="9" fillId="6" borderId="3" xfId="0" applyNumberFormat="1" applyFont="1" applyFill="1" applyBorder="1" applyAlignment="1" applyProtection="1">
      <alignment horizontal="right" vertical="center"/>
      <protection locked="0"/>
    </xf>
    <xf numFmtId="0" fontId="9" fillId="0" borderId="27" xfId="0" applyFont="1" applyFill="1" applyBorder="1" applyAlignment="1" applyProtection="1">
      <alignment horizontal="left" vertical="center"/>
    </xf>
    <xf numFmtId="0" fontId="9" fillId="0" borderId="27" xfId="0" applyFont="1" applyFill="1" applyBorder="1" applyAlignment="1" applyProtection="1">
      <alignment horizontal="center" vertical="center"/>
    </xf>
    <xf numFmtId="1" fontId="9" fillId="0" borderId="27" xfId="0" applyNumberFormat="1" applyFont="1" applyFill="1" applyBorder="1" applyAlignment="1" applyProtection="1">
      <alignment horizontal="center" vertical="center"/>
    </xf>
    <xf numFmtId="4" fontId="9" fillId="0" borderId="27" xfId="0" applyNumberFormat="1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Protection="1"/>
    <xf numFmtId="4" fontId="6" fillId="2" borderId="6" xfId="0" applyNumberFormat="1" applyFont="1" applyFill="1" applyBorder="1" applyProtection="1"/>
    <xf numFmtId="4" fontId="6" fillId="2" borderId="1" xfId="0" applyNumberFormat="1" applyFont="1" applyFill="1" applyBorder="1" applyProtection="1"/>
    <xf numFmtId="4" fontId="6" fillId="2" borderId="8" xfId="0" applyNumberFormat="1" applyFont="1" applyFill="1" applyBorder="1" applyProtection="1"/>
    <xf numFmtId="4" fontId="5" fillId="3" borderId="10" xfId="0" applyNumberFormat="1" applyFont="1" applyFill="1" applyBorder="1" applyProtection="1"/>
    <xf numFmtId="4" fontId="5" fillId="3" borderId="11" xfId="0" applyNumberFormat="1" applyFont="1" applyFill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showRuler="0" view="pageLayout" topLeftCell="A83" zoomScale="180" zoomScaleNormal="100" zoomScalePageLayoutView="180" workbookViewId="0">
      <selection activeCell="D102" sqref="D102"/>
    </sheetView>
  </sheetViews>
  <sheetFormatPr defaultColWidth="9.33203125" defaultRowHeight="11.25" x14ac:dyDescent="0.2"/>
  <cols>
    <col min="1" max="1" width="3.5" style="24" customWidth="1"/>
    <col min="2" max="2" width="77.83203125" style="24" customWidth="1"/>
    <col min="3" max="4" width="7.5" style="24" customWidth="1"/>
    <col min="5" max="6" width="11.83203125" style="24" customWidth="1"/>
    <col min="7" max="16384" width="9.33203125" style="24"/>
  </cols>
  <sheetData>
    <row r="1" spans="1:6" ht="22.35" customHeight="1" x14ac:dyDescent="0.2">
      <c r="A1" s="114" t="s">
        <v>95</v>
      </c>
      <c r="B1" s="115"/>
      <c r="C1" s="115"/>
      <c r="D1" s="115"/>
      <c r="E1" s="115"/>
      <c r="F1" s="116"/>
    </row>
    <row r="2" spans="1:6" s="25" customFormat="1" ht="68.099999999999994" customHeight="1" thickBot="1" x14ac:dyDescent="0.25">
      <c r="A2" s="14" t="s">
        <v>1</v>
      </c>
      <c r="B2" s="15" t="s">
        <v>99</v>
      </c>
      <c r="C2" s="16" t="s">
        <v>0</v>
      </c>
      <c r="D2" s="17" t="s">
        <v>10</v>
      </c>
      <c r="E2" s="17" t="s">
        <v>8</v>
      </c>
      <c r="F2" s="18" t="s">
        <v>9</v>
      </c>
    </row>
    <row r="3" spans="1:6" s="25" customFormat="1" x14ac:dyDescent="0.2">
      <c r="A3" s="71" t="s">
        <v>83</v>
      </c>
      <c r="B3" s="72" t="s">
        <v>93</v>
      </c>
      <c r="C3" s="73"/>
      <c r="D3" s="74"/>
      <c r="E3" s="19"/>
      <c r="F3" s="20"/>
    </row>
    <row r="4" spans="1:6" x14ac:dyDescent="0.2">
      <c r="A4" s="75">
        <v>1</v>
      </c>
      <c r="B4" s="36" t="s">
        <v>76</v>
      </c>
      <c r="C4" s="37" t="s">
        <v>7</v>
      </c>
      <c r="D4" s="38">
        <v>20</v>
      </c>
      <c r="E4" s="26"/>
      <c r="F4" s="1">
        <f t="shared" ref="F4:F9" si="0">D4*E4</f>
        <v>0</v>
      </c>
    </row>
    <row r="5" spans="1:6" x14ac:dyDescent="0.2">
      <c r="A5" s="76">
        <v>2</v>
      </c>
      <c r="B5" s="41" t="s">
        <v>77</v>
      </c>
      <c r="C5" s="42" t="s">
        <v>7</v>
      </c>
      <c r="D5" s="43">
        <v>20</v>
      </c>
      <c r="E5" s="27"/>
      <c r="F5" s="21">
        <f t="shared" si="0"/>
        <v>0</v>
      </c>
    </row>
    <row r="6" spans="1:6" x14ac:dyDescent="0.2">
      <c r="A6" s="75">
        <v>3</v>
      </c>
      <c r="B6" s="36" t="s">
        <v>78</v>
      </c>
      <c r="C6" s="37" t="s">
        <v>7</v>
      </c>
      <c r="D6" s="38">
        <v>20</v>
      </c>
      <c r="E6" s="26"/>
      <c r="F6" s="1">
        <f t="shared" si="0"/>
        <v>0</v>
      </c>
    </row>
    <row r="7" spans="1:6" x14ac:dyDescent="0.2">
      <c r="A7" s="76">
        <v>4</v>
      </c>
      <c r="B7" s="41" t="s">
        <v>79</v>
      </c>
      <c r="C7" s="42" t="s">
        <v>7</v>
      </c>
      <c r="D7" s="43">
        <v>20</v>
      </c>
      <c r="E7" s="27"/>
      <c r="F7" s="21">
        <f t="shared" si="0"/>
        <v>0</v>
      </c>
    </row>
    <row r="8" spans="1:6" x14ac:dyDescent="0.2">
      <c r="A8" s="75">
        <v>5</v>
      </c>
      <c r="B8" s="36" t="s">
        <v>80</v>
      </c>
      <c r="C8" s="37" t="s">
        <v>7</v>
      </c>
      <c r="D8" s="38">
        <v>20</v>
      </c>
      <c r="E8" s="26"/>
      <c r="F8" s="1">
        <f t="shared" si="0"/>
        <v>0</v>
      </c>
    </row>
    <row r="9" spans="1:6" x14ac:dyDescent="0.2">
      <c r="A9" s="76">
        <v>6</v>
      </c>
      <c r="B9" s="41" t="s">
        <v>81</v>
      </c>
      <c r="C9" s="42" t="s">
        <v>7</v>
      </c>
      <c r="D9" s="43">
        <v>10</v>
      </c>
      <c r="E9" s="27"/>
      <c r="F9" s="21">
        <f t="shared" si="0"/>
        <v>0</v>
      </c>
    </row>
    <row r="10" spans="1:6" x14ac:dyDescent="0.2">
      <c r="A10" s="77">
        <v>7</v>
      </c>
      <c r="B10" s="78" t="s">
        <v>59</v>
      </c>
      <c r="C10" s="79" t="s">
        <v>7</v>
      </c>
      <c r="D10" s="80">
        <v>5</v>
      </c>
      <c r="E10" s="29"/>
      <c r="F10" s="23">
        <f t="shared" ref="F10:F19" si="1">D10*E10</f>
        <v>0</v>
      </c>
    </row>
    <row r="11" spans="1:6" x14ac:dyDescent="0.2">
      <c r="A11" s="76">
        <v>8</v>
      </c>
      <c r="B11" s="41" t="s">
        <v>11</v>
      </c>
      <c r="C11" s="42" t="s">
        <v>7</v>
      </c>
      <c r="D11" s="43">
        <v>30</v>
      </c>
      <c r="E11" s="27"/>
      <c r="F11" s="21">
        <f t="shared" si="1"/>
        <v>0</v>
      </c>
    </row>
    <row r="12" spans="1:6" x14ac:dyDescent="0.2">
      <c r="A12" s="77">
        <v>9</v>
      </c>
      <c r="B12" s="78" t="s">
        <v>12</v>
      </c>
      <c r="C12" s="79" t="s">
        <v>7</v>
      </c>
      <c r="D12" s="80">
        <v>20</v>
      </c>
      <c r="E12" s="29"/>
      <c r="F12" s="23">
        <f t="shared" si="1"/>
        <v>0</v>
      </c>
    </row>
    <row r="13" spans="1:6" ht="22.5" x14ac:dyDescent="0.2">
      <c r="A13" s="76">
        <v>10</v>
      </c>
      <c r="B13" s="61" t="s">
        <v>94</v>
      </c>
      <c r="C13" s="42" t="s">
        <v>7</v>
      </c>
      <c r="D13" s="43">
        <v>50</v>
      </c>
      <c r="E13" s="27"/>
      <c r="F13" s="21">
        <f t="shared" si="1"/>
        <v>0</v>
      </c>
    </row>
    <row r="14" spans="1:6" x14ac:dyDescent="0.2">
      <c r="A14" s="77">
        <v>11</v>
      </c>
      <c r="B14" s="78" t="s">
        <v>13</v>
      </c>
      <c r="C14" s="79" t="s">
        <v>7</v>
      </c>
      <c r="D14" s="80">
        <v>50</v>
      </c>
      <c r="E14" s="29"/>
      <c r="F14" s="23">
        <f t="shared" si="1"/>
        <v>0</v>
      </c>
    </row>
    <row r="15" spans="1:6" x14ac:dyDescent="0.2">
      <c r="A15" s="76">
        <v>12</v>
      </c>
      <c r="B15" s="41" t="s">
        <v>14</v>
      </c>
      <c r="C15" s="42" t="s">
        <v>7</v>
      </c>
      <c r="D15" s="43">
        <v>5</v>
      </c>
      <c r="E15" s="27"/>
      <c r="F15" s="21">
        <f t="shared" si="1"/>
        <v>0</v>
      </c>
    </row>
    <row r="16" spans="1:6" x14ac:dyDescent="0.2">
      <c r="A16" s="77">
        <v>13</v>
      </c>
      <c r="B16" s="78" t="s">
        <v>60</v>
      </c>
      <c r="C16" s="79" t="s">
        <v>7</v>
      </c>
      <c r="D16" s="80">
        <v>10</v>
      </c>
      <c r="E16" s="29"/>
      <c r="F16" s="23">
        <f t="shared" si="1"/>
        <v>0</v>
      </c>
    </row>
    <row r="17" spans="1:6" x14ac:dyDescent="0.2">
      <c r="A17" s="76">
        <v>14</v>
      </c>
      <c r="B17" s="41" t="s">
        <v>15</v>
      </c>
      <c r="C17" s="42" t="s">
        <v>7</v>
      </c>
      <c r="D17" s="43">
        <v>20</v>
      </c>
      <c r="E17" s="27"/>
      <c r="F17" s="21">
        <f t="shared" si="1"/>
        <v>0</v>
      </c>
    </row>
    <row r="18" spans="1:6" x14ac:dyDescent="0.2">
      <c r="A18" s="77">
        <v>15</v>
      </c>
      <c r="B18" s="78" t="s">
        <v>16</v>
      </c>
      <c r="C18" s="79" t="s">
        <v>7</v>
      </c>
      <c r="D18" s="80">
        <v>5</v>
      </c>
      <c r="E18" s="29"/>
      <c r="F18" s="23">
        <f t="shared" si="1"/>
        <v>0</v>
      </c>
    </row>
    <row r="19" spans="1:6" ht="22.5" x14ac:dyDescent="0.2">
      <c r="A19" s="81">
        <v>16</v>
      </c>
      <c r="B19" s="82" t="s">
        <v>70</v>
      </c>
      <c r="C19" s="83" t="s">
        <v>7</v>
      </c>
      <c r="D19" s="84">
        <v>5</v>
      </c>
      <c r="E19" s="30"/>
      <c r="F19" s="22">
        <f t="shared" si="1"/>
        <v>0</v>
      </c>
    </row>
    <row r="20" spans="1:6" x14ac:dyDescent="0.2">
      <c r="A20" s="85" t="s">
        <v>84</v>
      </c>
      <c r="B20" s="86" t="s">
        <v>82</v>
      </c>
      <c r="C20" s="87"/>
      <c r="D20" s="88"/>
      <c r="E20" s="70"/>
      <c r="F20" s="67"/>
    </row>
    <row r="21" spans="1:6" x14ac:dyDescent="0.2">
      <c r="A21" s="77">
        <v>1</v>
      </c>
      <c r="B21" s="89" t="s">
        <v>76</v>
      </c>
      <c r="C21" s="79" t="s">
        <v>7</v>
      </c>
      <c r="D21" s="80">
        <v>20</v>
      </c>
      <c r="E21" s="29"/>
      <c r="F21" s="104">
        <f>D21*E21</f>
        <v>0</v>
      </c>
    </row>
    <row r="22" spans="1:6" x14ac:dyDescent="0.2">
      <c r="A22" s="76">
        <v>2</v>
      </c>
      <c r="B22" s="61" t="s">
        <v>77</v>
      </c>
      <c r="C22" s="42" t="s">
        <v>7</v>
      </c>
      <c r="D22" s="43">
        <v>20</v>
      </c>
      <c r="E22" s="27"/>
      <c r="F22" s="44">
        <f t="shared" ref="F22:F25" si="2">D22*E22</f>
        <v>0</v>
      </c>
    </row>
    <row r="23" spans="1:6" x14ac:dyDescent="0.2">
      <c r="A23" s="77">
        <v>3</v>
      </c>
      <c r="B23" s="89" t="s">
        <v>78</v>
      </c>
      <c r="C23" s="79" t="s">
        <v>7</v>
      </c>
      <c r="D23" s="80">
        <v>20</v>
      </c>
      <c r="E23" s="29"/>
      <c r="F23" s="104">
        <f t="shared" si="2"/>
        <v>0</v>
      </c>
    </row>
    <row r="24" spans="1:6" x14ac:dyDescent="0.2">
      <c r="A24" s="76">
        <v>4</v>
      </c>
      <c r="B24" s="61" t="s">
        <v>79</v>
      </c>
      <c r="C24" s="42" t="s">
        <v>7</v>
      </c>
      <c r="D24" s="43">
        <v>20</v>
      </c>
      <c r="E24" s="27"/>
      <c r="F24" s="44">
        <f t="shared" si="2"/>
        <v>0</v>
      </c>
    </row>
    <row r="25" spans="1:6" x14ac:dyDescent="0.2">
      <c r="A25" s="90">
        <v>5</v>
      </c>
      <c r="B25" s="91" t="s">
        <v>80</v>
      </c>
      <c r="C25" s="92" t="s">
        <v>7</v>
      </c>
      <c r="D25" s="93">
        <v>20</v>
      </c>
      <c r="E25" s="68"/>
      <c r="F25" s="104">
        <f t="shared" si="2"/>
        <v>0</v>
      </c>
    </row>
    <row r="26" spans="1:6" s="25" customFormat="1" x14ac:dyDescent="0.2">
      <c r="A26" s="94" t="s">
        <v>85</v>
      </c>
      <c r="B26" s="32" t="s">
        <v>17</v>
      </c>
      <c r="C26" s="33"/>
      <c r="D26" s="34"/>
      <c r="E26" s="63"/>
      <c r="F26" s="35"/>
    </row>
    <row r="27" spans="1:6" s="40" customFormat="1" x14ac:dyDescent="0.2">
      <c r="A27" s="75">
        <v>1</v>
      </c>
      <c r="B27" s="36" t="s">
        <v>18</v>
      </c>
      <c r="C27" s="37" t="s">
        <v>19</v>
      </c>
      <c r="D27" s="38">
        <v>120</v>
      </c>
      <c r="E27" s="26"/>
      <c r="F27" s="39">
        <f t="shared" ref="F27:F33" si="3">D27*E27</f>
        <v>0</v>
      </c>
    </row>
    <row r="28" spans="1:6" s="40" customFormat="1" x14ac:dyDescent="0.2">
      <c r="A28" s="76">
        <v>2</v>
      </c>
      <c r="B28" s="41" t="s">
        <v>20</v>
      </c>
      <c r="C28" s="42" t="s">
        <v>19</v>
      </c>
      <c r="D28" s="43">
        <v>10</v>
      </c>
      <c r="E28" s="27"/>
      <c r="F28" s="44">
        <f t="shared" si="3"/>
        <v>0</v>
      </c>
    </row>
    <row r="29" spans="1:6" s="40" customFormat="1" x14ac:dyDescent="0.2">
      <c r="A29" s="75">
        <v>3</v>
      </c>
      <c r="B29" s="36" t="s">
        <v>21</v>
      </c>
      <c r="C29" s="37" t="s">
        <v>6</v>
      </c>
      <c r="D29" s="38">
        <v>5</v>
      </c>
      <c r="E29" s="26"/>
      <c r="F29" s="39">
        <f t="shared" si="3"/>
        <v>0</v>
      </c>
    </row>
    <row r="30" spans="1:6" s="40" customFormat="1" x14ac:dyDescent="0.2">
      <c r="A30" s="76">
        <v>4</v>
      </c>
      <c r="B30" s="41" t="s">
        <v>22</v>
      </c>
      <c r="C30" s="42" t="s">
        <v>7</v>
      </c>
      <c r="D30" s="43">
        <v>5</v>
      </c>
      <c r="E30" s="27"/>
      <c r="F30" s="44">
        <f t="shared" si="3"/>
        <v>0</v>
      </c>
    </row>
    <row r="31" spans="1:6" s="40" customFormat="1" x14ac:dyDescent="0.2">
      <c r="A31" s="75">
        <v>5</v>
      </c>
      <c r="B31" s="36" t="s">
        <v>23</v>
      </c>
      <c r="C31" s="37" t="s">
        <v>7</v>
      </c>
      <c r="D31" s="38">
        <v>5</v>
      </c>
      <c r="E31" s="26"/>
      <c r="F31" s="39">
        <f t="shared" si="3"/>
        <v>0</v>
      </c>
    </row>
    <row r="32" spans="1:6" s="40" customFormat="1" x14ac:dyDescent="0.2">
      <c r="A32" s="76">
        <v>6</v>
      </c>
      <c r="B32" s="41" t="s">
        <v>24</v>
      </c>
      <c r="C32" s="42" t="s">
        <v>7</v>
      </c>
      <c r="D32" s="43">
        <v>5</v>
      </c>
      <c r="E32" s="27"/>
      <c r="F32" s="44">
        <f t="shared" si="3"/>
        <v>0</v>
      </c>
    </row>
    <row r="33" spans="1:6" s="40" customFormat="1" x14ac:dyDescent="0.2">
      <c r="A33" s="95">
        <v>7</v>
      </c>
      <c r="B33" s="45" t="s">
        <v>25</v>
      </c>
      <c r="C33" s="46" t="s">
        <v>7</v>
      </c>
      <c r="D33" s="96">
        <v>5</v>
      </c>
      <c r="E33" s="64"/>
      <c r="F33" s="47">
        <f t="shared" si="3"/>
        <v>0</v>
      </c>
    </row>
    <row r="34" spans="1:6" s="40" customFormat="1" x14ac:dyDescent="0.2">
      <c r="A34" s="76">
        <v>8</v>
      </c>
      <c r="B34" s="41" t="s">
        <v>61</v>
      </c>
      <c r="C34" s="42" t="s">
        <v>19</v>
      </c>
      <c r="D34" s="43">
        <v>10</v>
      </c>
      <c r="E34" s="27"/>
      <c r="F34" s="44">
        <f>D34*E34</f>
        <v>0</v>
      </c>
    </row>
    <row r="35" spans="1:6" s="40" customFormat="1" x14ac:dyDescent="0.2">
      <c r="A35" s="97">
        <v>9</v>
      </c>
      <c r="B35" s="48" t="s">
        <v>65</v>
      </c>
      <c r="C35" s="49" t="s">
        <v>19</v>
      </c>
      <c r="D35" s="50">
        <v>5</v>
      </c>
      <c r="E35" s="65"/>
      <c r="F35" s="51">
        <f>D35*E35</f>
        <v>0</v>
      </c>
    </row>
    <row r="36" spans="1:6" s="31" customFormat="1" x14ac:dyDescent="0.2">
      <c r="A36" s="94" t="s">
        <v>86</v>
      </c>
      <c r="B36" s="32" t="s">
        <v>75</v>
      </c>
      <c r="C36" s="33"/>
      <c r="D36" s="34"/>
      <c r="E36" s="63"/>
      <c r="F36" s="35"/>
    </row>
    <row r="37" spans="1:6" s="40" customFormat="1" x14ac:dyDescent="0.2">
      <c r="A37" s="75">
        <v>1</v>
      </c>
      <c r="B37" s="36" t="s">
        <v>18</v>
      </c>
      <c r="C37" s="37" t="s">
        <v>19</v>
      </c>
      <c r="D37" s="38">
        <v>550</v>
      </c>
      <c r="E37" s="26"/>
      <c r="F37" s="39">
        <f t="shared" ref="F37:F43" si="4">D37*E37</f>
        <v>0</v>
      </c>
    </row>
    <row r="38" spans="1:6" s="40" customFormat="1" x14ac:dyDescent="0.2">
      <c r="A38" s="76">
        <v>2</v>
      </c>
      <c r="B38" s="41" t="s">
        <v>20</v>
      </c>
      <c r="C38" s="42" t="s">
        <v>19</v>
      </c>
      <c r="D38" s="43">
        <v>20</v>
      </c>
      <c r="E38" s="27"/>
      <c r="F38" s="44">
        <f t="shared" si="4"/>
        <v>0</v>
      </c>
    </row>
    <row r="39" spans="1:6" s="40" customFormat="1" x14ac:dyDescent="0.2">
      <c r="A39" s="75">
        <v>3</v>
      </c>
      <c r="B39" s="36" t="s">
        <v>21</v>
      </c>
      <c r="C39" s="37" t="s">
        <v>6</v>
      </c>
      <c r="D39" s="38">
        <v>60</v>
      </c>
      <c r="E39" s="26"/>
      <c r="F39" s="39">
        <f t="shared" si="4"/>
        <v>0</v>
      </c>
    </row>
    <row r="40" spans="1:6" s="40" customFormat="1" x14ac:dyDescent="0.2">
      <c r="A40" s="76">
        <v>4</v>
      </c>
      <c r="B40" s="41" t="s">
        <v>22</v>
      </c>
      <c r="C40" s="42" t="s">
        <v>7</v>
      </c>
      <c r="D40" s="43">
        <v>10</v>
      </c>
      <c r="E40" s="27"/>
      <c r="F40" s="44">
        <f t="shared" si="4"/>
        <v>0</v>
      </c>
    </row>
    <row r="41" spans="1:6" s="40" customFormat="1" x14ac:dyDescent="0.2">
      <c r="A41" s="75">
        <v>5</v>
      </c>
      <c r="B41" s="36" t="s">
        <v>23</v>
      </c>
      <c r="C41" s="37" t="s">
        <v>7</v>
      </c>
      <c r="D41" s="38">
        <v>40</v>
      </c>
      <c r="E41" s="26"/>
      <c r="F41" s="39">
        <f t="shared" si="4"/>
        <v>0</v>
      </c>
    </row>
    <row r="42" spans="1:6" s="40" customFormat="1" x14ac:dyDescent="0.2">
      <c r="A42" s="76">
        <v>6</v>
      </c>
      <c r="B42" s="41" t="s">
        <v>24</v>
      </c>
      <c r="C42" s="42" t="s">
        <v>7</v>
      </c>
      <c r="D42" s="43">
        <v>30</v>
      </c>
      <c r="E42" s="27"/>
      <c r="F42" s="44">
        <f t="shared" si="4"/>
        <v>0</v>
      </c>
    </row>
    <row r="43" spans="1:6" s="40" customFormat="1" x14ac:dyDescent="0.2">
      <c r="A43" s="95">
        <v>7</v>
      </c>
      <c r="B43" s="45" t="s">
        <v>25</v>
      </c>
      <c r="C43" s="46" t="s">
        <v>7</v>
      </c>
      <c r="D43" s="96">
        <v>10</v>
      </c>
      <c r="E43" s="64"/>
      <c r="F43" s="47">
        <f t="shared" si="4"/>
        <v>0</v>
      </c>
    </row>
    <row r="44" spans="1:6" s="40" customFormat="1" x14ac:dyDescent="0.2">
      <c r="A44" s="76">
        <v>8</v>
      </c>
      <c r="B44" s="41" t="s">
        <v>61</v>
      </c>
      <c r="C44" s="42" t="s">
        <v>19</v>
      </c>
      <c r="D44" s="43">
        <v>80</v>
      </c>
      <c r="E44" s="27"/>
      <c r="F44" s="44">
        <f>D44*E44</f>
        <v>0</v>
      </c>
    </row>
    <row r="45" spans="1:6" s="40" customFormat="1" x14ac:dyDescent="0.2">
      <c r="A45" s="97">
        <v>9</v>
      </c>
      <c r="B45" s="48" t="s">
        <v>65</v>
      </c>
      <c r="C45" s="49" t="s">
        <v>19</v>
      </c>
      <c r="D45" s="50">
        <v>10</v>
      </c>
      <c r="E45" s="65"/>
      <c r="F45" s="51">
        <f>D45*E45</f>
        <v>0</v>
      </c>
    </row>
    <row r="46" spans="1:6" s="52" customFormat="1" x14ac:dyDescent="0.2">
      <c r="A46" s="94" t="s">
        <v>87</v>
      </c>
      <c r="B46" s="32" t="s">
        <v>26</v>
      </c>
      <c r="C46" s="33"/>
      <c r="D46" s="34"/>
      <c r="E46" s="63"/>
      <c r="F46" s="35"/>
    </row>
    <row r="47" spans="1:6" s="40" customFormat="1" x14ac:dyDescent="0.2">
      <c r="A47" s="75">
        <v>1</v>
      </c>
      <c r="B47" s="36" t="s">
        <v>66</v>
      </c>
      <c r="C47" s="37" t="s">
        <v>7</v>
      </c>
      <c r="D47" s="38">
        <v>5</v>
      </c>
      <c r="E47" s="26"/>
      <c r="F47" s="39">
        <f t="shared" ref="F47:F57" si="5">D47*E47</f>
        <v>0</v>
      </c>
    </row>
    <row r="48" spans="1:6" s="40" customFormat="1" x14ac:dyDescent="0.2">
      <c r="A48" s="76">
        <v>2</v>
      </c>
      <c r="B48" s="41" t="s">
        <v>67</v>
      </c>
      <c r="C48" s="42" t="s">
        <v>7</v>
      </c>
      <c r="D48" s="43">
        <v>5</v>
      </c>
      <c r="E48" s="27"/>
      <c r="F48" s="44">
        <f t="shared" si="5"/>
        <v>0</v>
      </c>
    </row>
    <row r="49" spans="1:6" s="40" customFormat="1" x14ac:dyDescent="0.2">
      <c r="A49" s="95">
        <v>3</v>
      </c>
      <c r="B49" s="45" t="s">
        <v>68</v>
      </c>
      <c r="C49" s="46" t="s">
        <v>7</v>
      </c>
      <c r="D49" s="96">
        <v>5</v>
      </c>
      <c r="E49" s="64"/>
      <c r="F49" s="47">
        <f t="shared" si="5"/>
        <v>0</v>
      </c>
    </row>
    <row r="50" spans="1:6" s="40" customFormat="1" x14ac:dyDescent="0.2">
      <c r="A50" s="76">
        <v>4</v>
      </c>
      <c r="B50" s="41" t="s">
        <v>69</v>
      </c>
      <c r="C50" s="42" t="s">
        <v>7</v>
      </c>
      <c r="D50" s="43">
        <v>1</v>
      </c>
      <c r="E50" s="27"/>
      <c r="F50" s="44">
        <f t="shared" si="5"/>
        <v>0</v>
      </c>
    </row>
    <row r="51" spans="1:6" s="40" customFormat="1" x14ac:dyDescent="0.2">
      <c r="A51" s="75">
        <v>5</v>
      </c>
      <c r="B51" s="36" t="s">
        <v>27</v>
      </c>
      <c r="C51" s="37" t="s">
        <v>7</v>
      </c>
      <c r="D51" s="38">
        <v>1</v>
      </c>
      <c r="E51" s="26"/>
      <c r="F51" s="39">
        <f t="shared" si="5"/>
        <v>0</v>
      </c>
    </row>
    <row r="52" spans="1:6" s="40" customFormat="1" x14ac:dyDescent="0.2">
      <c r="A52" s="76">
        <v>6</v>
      </c>
      <c r="B52" s="41" t="s">
        <v>28</v>
      </c>
      <c r="C52" s="42" t="s">
        <v>7</v>
      </c>
      <c r="D52" s="43">
        <v>5</v>
      </c>
      <c r="E52" s="27"/>
      <c r="F52" s="44">
        <f t="shared" si="5"/>
        <v>0</v>
      </c>
    </row>
    <row r="53" spans="1:6" s="40" customFormat="1" x14ac:dyDescent="0.2">
      <c r="A53" s="75">
        <v>7</v>
      </c>
      <c r="B53" s="36" t="s">
        <v>29</v>
      </c>
      <c r="C53" s="37" t="s">
        <v>7</v>
      </c>
      <c r="D53" s="38">
        <v>5</v>
      </c>
      <c r="E53" s="26"/>
      <c r="F53" s="39">
        <f t="shared" si="5"/>
        <v>0</v>
      </c>
    </row>
    <row r="54" spans="1:6" s="40" customFormat="1" x14ac:dyDescent="0.2">
      <c r="A54" s="76">
        <v>8</v>
      </c>
      <c r="B54" s="41" t="s">
        <v>30</v>
      </c>
      <c r="C54" s="42" t="s">
        <v>7</v>
      </c>
      <c r="D54" s="43">
        <v>5</v>
      </c>
      <c r="E54" s="27"/>
      <c r="F54" s="44">
        <f t="shared" si="5"/>
        <v>0</v>
      </c>
    </row>
    <row r="55" spans="1:6" s="40" customFormat="1" x14ac:dyDescent="0.2">
      <c r="A55" s="97">
        <v>9</v>
      </c>
      <c r="B55" s="48" t="s">
        <v>64</v>
      </c>
      <c r="C55" s="49" t="s">
        <v>7</v>
      </c>
      <c r="D55" s="50">
        <v>20</v>
      </c>
      <c r="E55" s="65"/>
      <c r="F55" s="51">
        <f t="shared" si="5"/>
        <v>0</v>
      </c>
    </row>
    <row r="56" spans="1:6" s="40" customFormat="1" x14ac:dyDescent="0.2">
      <c r="A56" s="76">
        <v>10</v>
      </c>
      <c r="B56" s="41" t="s">
        <v>31</v>
      </c>
      <c r="C56" s="42" t="s">
        <v>7</v>
      </c>
      <c r="D56" s="43">
        <v>10</v>
      </c>
      <c r="E56" s="27"/>
      <c r="F56" s="44">
        <f t="shared" si="5"/>
        <v>0</v>
      </c>
    </row>
    <row r="57" spans="1:6" s="40" customFormat="1" x14ac:dyDescent="0.2">
      <c r="A57" s="98">
        <v>11</v>
      </c>
      <c r="B57" s="53" t="s">
        <v>32</v>
      </c>
      <c r="C57" s="54" t="s">
        <v>7</v>
      </c>
      <c r="D57" s="55">
        <v>3</v>
      </c>
      <c r="E57" s="66"/>
      <c r="F57" s="56">
        <f t="shared" si="5"/>
        <v>0</v>
      </c>
    </row>
    <row r="58" spans="1:6" s="52" customFormat="1" x14ac:dyDescent="0.2">
      <c r="A58" s="94" t="s">
        <v>88</v>
      </c>
      <c r="B58" s="32" t="s">
        <v>33</v>
      </c>
      <c r="C58" s="33"/>
      <c r="D58" s="34"/>
      <c r="E58" s="63"/>
      <c r="F58" s="35"/>
    </row>
    <row r="59" spans="1:6" s="40" customFormat="1" x14ac:dyDescent="0.2">
      <c r="A59" s="75">
        <v>1</v>
      </c>
      <c r="B59" s="36" t="s">
        <v>34</v>
      </c>
      <c r="C59" s="37" t="s">
        <v>7</v>
      </c>
      <c r="D59" s="38">
        <v>15</v>
      </c>
      <c r="E59" s="26"/>
      <c r="F59" s="39">
        <f t="shared" ref="F59:F67" si="6">D59*E59</f>
        <v>0</v>
      </c>
    </row>
    <row r="60" spans="1:6" s="40" customFormat="1" x14ac:dyDescent="0.2">
      <c r="A60" s="76">
        <v>2</v>
      </c>
      <c r="B60" s="41" t="s">
        <v>35</v>
      </c>
      <c r="C60" s="42" t="s">
        <v>7</v>
      </c>
      <c r="D60" s="43">
        <v>4</v>
      </c>
      <c r="E60" s="27"/>
      <c r="F60" s="44">
        <f t="shared" si="6"/>
        <v>0</v>
      </c>
    </row>
    <row r="61" spans="1:6" s="40" customFormat="1" x14ac:dyDescent="0.2">
      <c r="A61" s="75">
        <v>3</v>
      </c>
      <c r="B61" s="36" t="s">
        <v>36</v>
      </c>
      <c r="C61" s="37" t="s">
        <v>7</v>
      </c>
      <c r="D61" s="38">
        <v>10</v>
      </c>
      <c r="E61" s="26"/>
      <c r="F61" s="39">
        <f t="shared" si="6"/>
        <v>0</v>
      </c>
    </row>
    <row r="62" spans="1:6" s="40" customFormat="1" x14ac:dyDescent="0.2">
      <c r="A62" s="99">
        <v>4</v>
      </c>
      <c r="B62" s="57" t="s">
        <v>37</v>
      </c>
      <c r="C62" s="58" t="s">
        <v>7</v>
      </c>
      <c r="D62" s="100">
        <v>20</v>
      </c>
      <c r="E62" s="28"/>
      <c r="F62" s="59">
        <f t="shared" si="6"/>
        <v>0</v>
      </c>
    </row>
    <row r="63" spans="1:6" s="40" customFormat="1" x14ac:dyDescent="0.2">
      <c r="A63" s="97">
        <v>5</v>
      </c>
      <c r="B63" s="48" t="s">
        <v>38</v>
      </c>
      <c r="C63" s="49" t="s">
        <v>7</v>
      </c>
      <c r="D63" s="50">
        <v>20</v>
      </c>
      <c r="E63" s="65"/>
      <c r="F63" s="51">
        <f t="shared" si="6"/>
        <v>0</v>
      </c>
    </row>
    <row r="64" spans="1:6" s="40" customFormat="1" x14ac:dyDescent="0.2">
      <c r="A64" s="76">
        <v>6</v>
      </c>
      <c r="B64" s="41" t="s">
        <v>54</v>
      </c>
      <c r="C64" s="42" t="s">
        <v>7</v>
      </c>
      <c r="D64" s="43">
        <v>2</v>
      </c>
      <c r="E64" s="27"/>
      <c r="F64" s="44">
        <f t="shared" si="6"/>
        <v>0</v>
      </c>
    </row>
    <row r="65" spans="1:6" s="40" customFormat="1" x14ac:dyDescent="0.2">
      <c r="A65" s="97">
        <v>7</v>
      </c>
      <c r="B65" s="48" t="s">
        <v>55</v>
      </c>
      <c r="C65" s="49" t="s">
        <v>7</v>
      </c>
      <c r="D65" s="50">
        <v>2</v>
      </c>
      <c r="E65" s="65"/>
      <c r="F65" s="51">
        <f t="shared" si="6"/>
        <v>0</v>
      </c>
    </row>
    <row r="66" spans="1:6" s="40" customFormat="1" x14ac:dyDescent="0.2">
      <c r="A66" s="76">
        <v>8</v>
      </c>
      <c r="B66" s="41" t="s">
        <v>56</v>
      </c>
      <c r="C66" s="42" t="s">
        <v>7</v>
      </c>
      <c r="D66" s="43">
        <v>2</v>
      </c>
      <c r="E66" s="27"/>
      <c r="F66" s="44">
        <f t="shared" si="6"/>
        <v>0</v>
      </c>
    </row>
    <row r="67" spans="1:6" s="40" customFormat="1" x14ac:dyDescent="0.2">
      <c r="A67" s="98">
        <v>9</v>
      </c>
      <c r="B67" s="53" t="s">
        <v>57</v>
      </c>
      <c r="C67" s="60" t="s">
        <v>7</v>
      </c>
      <c r="D67" s="55">
        <v>2</v>
      </c>
      <c r="E67" s="66"/>
      <c r="F67" s="56">
        <f t="shared" si="6"/>
        <v>0</v>
      </c>
    </row>
    <row r="68" spans="1:6" s="52" customFormat="1" x14ac:dyDescent="0.2">
      <c r="A68" s="94" t="s">
        <v>89</v>
      </c>
      <c r="B68" s="32" t="s">
        <v>39</v>
      </c>
      <c r="C68" s="33"/>
      <c r="D68" s="34"/>
      <c r="E68" s="63"/>
      <c r="F68" s="35"/>
    </row>
    <row r="69" spans="1:6" s="40" customFormat="1" x14ac:dyDescent="0.2">
      <c r="A69" s="75">
        <v>1</v>
      </c>
      <c r="B69" s="36" t="s">
        <v>40</v>
      </c>
      <c r="C69" s="37" t="s">
        <v>7</v>
      </c>
      <c r="D69" s="38">
        <v>10</v>
      </c>
      <c r="E69" s="26"/>
      <c r="F69" s="39">
        <f t="shared" ref="F69:F80" si="7">D69*E69</f>
        <v>0</v>
      </c>
    </row>
    <row r="70" spans="1:6" s="40" customFormat="1" x14ac:dyDescent="0.2">
      <c r="A70" s="76">
        <v>2</v>
      </c>
      <c r="B70" s="41" t="s">
        <v>62</v>
      </c>
      <c r="C70" s="42" t="s">
        <v>7</v>
      </c>
      <c r="D70" s="43">
        <v>1</v>
      </c>
      <c r="E70" s="27"/>
      <c r="F70" s="44">
        <f t="shared" si="7"/>
        <v>0</v>
      </c>
    </row>
    <row r="71" spans="1:6" s="40" customFormat="1" x14ac:dyDescent="0.2">
      <c r="A71" s="75">
        <v>3</v>
      </c>
      <c r="B71" s="36" t="s">
        <v>63</v>
      </c>
      <c r="C71" s="37" t="s">
        <v>7</v>
      </c>
      <c r="D71" s="38">
        <v>2</v>
      </c>
      <c r="E71" s="26"/>
      <c r="F71" s="39">
        <f t="shared" si="7"/>
        <v>0</v>
      </c>
    </row>
    <row r="72" spans="1:6" s="40" customFormat="1" ht="11.25" customHeight="1" x14ac:dyDescent="0.2">
      <c r="A72" s="76">
        <v>4</v>
      </c>
      <c r="B72" s="41" t="s">
        <v>41</v>
      </c>
      <c r="C72" s="42" t="s">
        <v>7</v>
      </c>
      <c r="D72" s="43">
        <v>1</v>
      </c>
      <c r="E72" s="27"/>
      <c r="F72" s="44">
        <f t="shared" si="7"/>
        <v>0</v>
      </c>
    </row>
    <row r="73" spans="1:6" s="40" customFormat="1" x14ac:dyDescent="0.2">
      <c r="A73" s="75">
        <v>5</v>
      </c>
      <c r="B73" s="36" t="s">
        <v>42</v>
      </c>
      <c r="C73" s="37" t="s">
        <v>7</v>
      </c>
      <c r="D73" s="38">
        <v>1</v>
      </c>
      <c r="E73" s="26"/>
      <c r="F73" s="39">
        <f t="shared" si="7"/>
        <v>0</v>
      </c>
    </row>
    <row r="74" spans="1:6" s="40" customFormat="1" x14ac:dyDescent="0.2">
      <c r="A74" s="76">
        <v>6</v>
      </c>
      <c r="B74" s="41" t="s">
        <v>71</v>
      </c>
      <c r="C74" s="42" t="s">
        <v>7</v>
      </c>
      <c r="D74" s="43">
        <v>1</v>
      </c>
      <c r="E74" s="27"/>
      <c r="F74" s="44">
        <f t="shared" si="7"/>
        <v>0</v>
      </c>
    </row>
    <row r="75" spans="1:6" s="40" customFormat="1" x14ac:dyDescent="0.2">
      <c r="A75" s="75">
        <v>7</v>
      </c>
      <c r="B75" s="36" t="s">
        <v>72</v>
      </c>
      <c r="C75" s="37" t="s">
        <v>7</v>
      </c>
      <c r="D75" s="38">
        <v>1</v>
      </c>
      <c r="E75" s="26"/>
      <c r="F75" s="39">
        <f t="shared" si="7"/>
        <v>0</v>
      </c>
    </row>
    <row r="76" spans="1:6" s="40" customFormat="1" x14ac:dyDescent="0.2">
      <c r="A76" s="76">
        <v>8</v>
      </c>
      <c r="B76" s="41" t="s">
        <v>43</v>
      </c>
      <c r="C76" s="42" t="s">
        <v>7</v>
      </c>
      <c r="D76" s="43">
        <v>10</v>
      </c>
      <c r="E76" s="27"/>
      <c r="F76" s="44">
        <f t="shared" si="7"/>
        <v>0</v>
      </c>
    </row>
    <row r="77" spans="1:6" s="40" customFormat="1" x14ac:dyDescent="0.2">
      <c r="A77" s="75">
        <v>9</v>
      </c>
      <c r="B77" s="36" t="s">
        <v>44</v>
      </c>
      <c r="C77" s="37" t="s">
        <v>7</v>
      </c>
      <c r="D77" s="38">
        <v>5</v>
      </c>
      <c r="E77" s="26"/>
      <c r="F77" s="39">
        <f t="shared" si="7"/>
        <v>0</v>
      </c>
    </row>
    <row r="78" spans="1:6" s="40" customFormat="1" x14ac:dyDescent="0.2">
      <c r="A78" s="76">
        <v>10</v>
      </c>
      <c r="B78" s="41" t="s">
        <v>45</v>
      </c>
      <c r="C78" s="42" t="s">
        <v>7</v>
      </c>
      <c r="D78" s="43">
        <v>1</v>
      </c>
      <c r="E78" s="27"/>
      <c r="F78" s="44">
        <f t="shared" si="7"/>
        <v>0</v>
      </c>
    </row>
    <row r="79" spans="1:6" s="40" customFormat="1" x14ac:dyDescent="0.2">
      <c r="A79" s="75">
        <v>11</v>
      </c>
      <c r="B79" s="36" t="s">
        <v>46</v>
      </c>
      <c r="C79" s="37" t="s">
        <v>7</v>
      </c>
      <c r="D79" s="38">
        <v>1</v>
      </c>
      <c r="E79" s="26"/>
      <c r="F79" s="39">
        <f t="shared" si="7"/>
        <v>0</v>
      </c>
    </row>
    <row r="80" spans="1:6" s="40" customFormat="1" x14ac:dyDescent="0.2">
      <c r="A80" s="76">
        <v>12</v>
      </c>
      <c r="B80" s="41" t="s">
        <v>47</v>
      </c>
      <c r="C80" s="42" t="s">
        <v>7</v>
      </c>
      <c r="D80" s="43">
        <v>10</v>
      </c>
      <c r="E80" s="27"/>
      <c r="F80" s="44">
        <f t="shared" si="7"/>
        <v>0</v>
      </c>
    </row>
    <row r="81" spans="1:6" s="40" customFormat="1" x14ac:dyDescent="0.2">
      <c r="A81" s="94" t="s">
        <v>90</v>
      </c>
      <c r="B81" s="32" t="s">
        <v>100</v>
      </c>
      <c r="C81" s="33"/>
      <c r="D81" s="34"/>
      <c r="E81" s="63"/>
      <c r="F81" s="35"/>
    </row>
    <row r="82" spans="1:6" s="40" customFormat="1" x14ac:dyDescent="0.2">
      <c r="A82" s="75">
        <v>1</v>
      </c>
      <c r="B82" s="36" t="s">
        <v>48</v>
      </c>
      <c r="C82" s="37" t="s">
        <v>19</v>
      </c>
      <c r="D82" s="38">
        <v>5</v>
      </c>
      <c r="E82" s="26"/>
      <c r="F82" s="39">
        <f t="shared" ref="F82:F98" si="8">D82*E82</f>
        <v>0</v>
      </c>
    </row>
    <row r="83" spans="1:6" s="40" customFormat="1" ht="22.5" x14ac:dyDescent="0.2">
      <c r="A83" s="76">
        <v>2</v>
      </c>
      <c r="B83" s="61" t="s">
        <v>49</v>
      </c>
      <c r="C83" s="42" t="s">
        <v>19</v>
      </c>
      <c r="D83" s="43">
        <v>5</v>
      </c>
      <c r="E83" s="27"/>
      <c r="F83" s="44">
        <f t="shared" si="8"/>
        <v>0</v>
      </c>
    </row>
    <row r="84" spans="1:6" s="40" customFormat="1" ht="22.5" x14ac:dyDescent="0.2">
      <c r="A84" s="75">
        <v>3</v>
      </c>
      <c r="B84" s="62" t="s">
        <v>50</v>
      </c>
      <c r="C84" s="37" t="s">
        <v>19</v>
      </c>
      <c r="D84" s="38">
        <v>5</v>
      </c>
      <c r="E84" s="26"/>
      <c r="F84" s="39">
        <f t="shared" si="8"/>
        <v>0</v>
      </c>
    </row>
    <row r="85" spans="1:6" s="40" customFormat="1" ht="22.5" x14ac:dyDescent="0.2">
      <c r="A85" s="76">
        <v>4</v>
      </c>
      <c r="B85" s="61" t="s">
        <v>51</v>
      </c>
      <c r="C85" s="42" t="s">
        <v>19</v>
      </c>
      <c r="D85" s="43">
        <v>5</v>
      </c>
      <c r="E85" s="27"/>
      <c r="F85" s="44">
        <f t="shared" si="8"/>
        <v>0</v>
      </c>
    </row>
    <row r="86" spans="1:6" s="40" customFormat="1" x14ac:dyDescent="0.2">
      <c r="A86" s="75">
        <v>5</v>
      </c>
      <c r="B86" s="36" t="s">
        <v>52</v>
      </c>
      <c r="C86" s="37" t="s">
        <v>19</v>
      </c>
      <c r="D86" s="38">
        <v>5</v>
      </c>
      <c r="E86" s="26"/>
      <c r="F86" s="39">
        <f t="shared" si="8"/>
        <v>0</v>
      </c>
    </row>
    <row r="87" spans="1:6" s="52" customFormat="1" x14ac:dyDescent="0.2">
      <c r="A87" s="76">
        <v>6</v>
      </c>
      <c r="B87" s="41" t="s">
        <v>53</v>
      </c>
      <c r="C87" s="42" t="s">
        <v>19</v>
      </c>
      <c r="D87" s="43">
        <v>5</v>
      </c>
      <c r="E87" s="27"/>
      <c r="F87" s="44">
        <f t="shared" si="8"/>
        <v>0</v>
      </c>
    </row>
    <row r="88" spans="1:6" s="40" customFormat="1" x14ac:dyDescent="0.2">
      <c r="A88" s="75">
        <v>7</v>
      </c>
      <c r="B88" s="36" t="s">
        <v>73</v>
      </c>
      <c r="C88" s="37" t="s">
        <v>7</v>
      </c>
      <c r="D88" s="38">
        <v>15</v>
      </c>
      <c r="E88" s="26"/>
      <c r="F88" s="39">
        <f t="shared" si="8"/>
        <v>0</v>
      </c>
    </row>
    <row r="89" spans="1:6" s="40" customFormat="1" x14ac:dyDescent="0.2">
      <c r="A89" s="76">
        <v>8</v>
      </c>
      <c r="B89" s="41" t="s">
        <v>74</v>
      </c>
      <c r="C89" s="42" t="s">
        <v>7</v>
      </c>
      <c r="D89" s="43">
        <v>15</v>
      </c>
      <c r="E89" s="27"/>
      <c r="F89" s="44">
        <f t="shared" si="8"/>
        <v>0</v>
      </c>
    </row>
    <row r="90" spans="1:6" s="40" customFormat="1" x14ac:dyDescent="0.2">
      <c r="A90" s="75">
        <v>9</v>
      </c>
      <c r="B90" s="36" t="s">
        <v>58</v>
      </c>
      <c r="C90" s="37" t="s">
        <v>7</v>
      </c>
      <c r="D90" s="38">
        <v>1</v>
      </c>
      <c r="E90" s="26"/>
      <c r="F90" s="39">
        <f t="shared" si="8"/>
        <v>0</v>
      </c>
    </row>
    <row r="91" spans="1:6" s="40" customFormat="1" ht="22.5" x14ac:dyDescent="0.2">
      <c r="A91" s="76">
        <v>10</v>
      </c>
      <c r="B91" s="61" t="s">
        <v>91</v>
      </c>
      <c r="C91" s="42" t="s">
        <v>7</v>
      </c>
      <c r="D91" s="43">
        <v>100</v>
      </c>
      <c r="E91" s="27"/>
      <c r="F91" s="44">
        <f t="shared" si="8"/>
        <v>0</v>
      </c>
    </row>
    <row r="92" spans="1:6" s="40" customFormat="1" x14ac:dyDescent="0.2">
      <c r="A92" s="101">
        <v>11</v>
      </c>
      <c r="B92" s="102" t="s">
        <v>92</v>
      </c>
      <c r="C92" s="103" t="s">
        <v>19</v>
      </c>
      <c r="D92" s="108">
        <v>30</v>
      </c>
      <c r="E92" s="69"/>
      <c r="F92" s="47">
        <f t="shared" si="8"/>
        <v>0</v>
      </c>
    </row>
    <row r="93" spans="1:6" s="40" customFormat="1" x14ac:dyDescent="0.2">
      <c r="A93" s="99">
        <v>12</v>
      </c>
      <c r="B93" s="57" t="s">
        <v>96</v>
      </c>
      <c r="C93" s="58" t="s">
        <v>19</v>
      </c>
      <c r="D93" s="100">
        <v>30</v>
      </c>
      <c r="E93" s="28"/>
      <c r="F93" s="59">
        <f t="shared" si="8"/>
        <v>0</v>
      </c>
    </row>
    <row r="94" spans="1:6" s="40" customFormat="1" ht="22.5" x14ac:dyDescent="0.2">
      <c r="A94" s="77">
        <v>13</v>
      </c>
      <c r="B94" s="89" t="s">
        <v>101</v>
      </c>
      <c r="C94" s="79" t="s">
        <v>102</v>
      </c>
      <c r="D94" s="80">
        <v>50</v>
      </c>
      <c r="E94" s="107"/>
      <c r="F94" s="106">
        <f t="shared" si="8"/>
        <v>0</v>
      </c>
    </row>
    <row r="95" spans="1:6" s="40" customFormat="1" ht="22.5" x14ac:dyDescent="0.2">
      <c r="A95" s="76">
        <v>14</v>
      </c>
      <c r="B95" s="61" t="s">
        <v>103</v>
      </c>
      <c r="C95" s="42" t="s">
        <v>7</v>
      </c>
      <c r="D95" s="43">
        <v>20</v>
      </c>
      <c r="E95" s="109"/>
      <c r="F95" s="59">
        <f t="shared" si="8"/>
        <v>0</v>
      </c>
    </row>
    <row r="96" spans="1:6" s="40" customFormat="1" ht="11.25" customHeight="1" x14ac:dyDescent="0.2">
      <c r="A96" s="77">
        <v>15</v>
      </c>
      <c r="B96" s="89" t="s">
        <v>104</v>
      </c>
      <c r="C96" s="79" t="s">
        <v>7</v>
      </c>
      <c r="D96" s="80">
        <v>10</v>
      </c>
      <c r="E96" s="107"/>
      <c r="F96" s="106">
        <f t="shared" si="8"/>
        <v>0</v>
      </c>
    </row>
    <row r="97" spans="1:6" s="40" customFormat="1" x14ac:dyDescent="0.2">
      <c r="A97" s="76">
        <v>16</v>
      </c>
      <c r="B97" s="41" t="s">
        <v>97</v>
      </c>
      <c r="C97" s="42" t="s">
        <v>7</v>
      </c>
      <c r="D97" s="43">
        <v>30</v>
      </c>
      <c r="E97" s="109"/>
      <c r="F97" s="59">
        <f t="shared" si="8"/>
        <v>0</v>
      </c>
    </row>
    <row r="98" spans="1:6" s="40" customFormat="1" ht="12" thickBot="1" x14ac:dyDescent="0.25">
      <c r="A98" s="105">
        <v>17</v>
      </c>
      <c r="B98" s="110" t="s">
        <v>98</v>
      </c>
      <c r="C98" s="111" t="s">
        <v>7</v>
      </c>
      <c r="D98" s="112">
        <v>15</v>
      </c>
      <c r="E98" s="113"/>
      <c r="F98" s="106">
        <f t="shared" si="8"/>
        <v>0</v>
      </c>
    </row>
    <row r="99" spans="1:6" ht="12.75" x14ac:dyDescent="0.2">
      <c r="A99" s="2"/>
      <c r="B99" s="3" t="s">
        <v>2</v>
      </c>
      <c r="C99" s="4"/>
      <c r="D99" s="5"/>
      <c r="E99" s="117">
        <f>SUM(F4:F19,F21:F25,F27:F35,F37:F57,F59:F67,F69:F80,F82:F98)</f>
        <v>0</v>
      </c>
      <c r="F99" s="118"/>
    </row>
    <row r="100" spans="1:6" ht="12.75" x14ac:dyDescent="0.2">
      <c r="A100" s="6"/>
      <c r="B100" s="7" t="s">
        <v>3</v>
      </c>
      <c r="C100" s="8" t="s">
        <v>4</v>
      </c>
      <c r="D100" s="9">
        <v>21</v>
      </c>
      <c r="E100" s="119">
        <f>E99/100*21</f>
        <v>0</v>
      </c>
      <c r="F100" s="120"/>
    </row>
    <row r="101" spans="1:6" ht="13.5" thickBot="1" x14ac:dyDescent="0.25">
      <c r="A101" s="10"/>
      <c r="B101" s="11" t="s">
        <v>5</v>
      </c>
      <c r="C101" s="12"/>
      <c r="D101" s="13"/>
      <c r="E101" s="121">
        <f>E99+E100</f>
        <v>0</v>
      </c>
      <c r="F101" s="122"/>
    </row>
    <row r="105" spans="1:6" s="25" customFormat="1" x14ac:dyDescent="0.2">
      <c r="A105" s="24"/>
      <c r="B105" s="24"/>
      <c r="C105" s="24"/>
      <c r="D105" s="24"/>
      <c r="E105" s="24"/>
      <c r="F105" s="24"/>
    </row>
    <row r="106" spans="1:6" s="25" customFormat="1" x14ac:dyDescent="0.2">
      <c r="A106" s="24"/>
      <c r="B106" s="24"/>
      <c r="C106" s="24"/>
      <c r="D106" s="24"/>
      <c r="E106" s="24"/>
      <c r="F106" s="24"/>
    </row>
    <row r="107" spans="1:6" s="25" customFormat="1" x14ac:dyDescent="0.2">
      <c r="A107" s="24"/>
      <c r="B107" s="24"/>
      <c r="C107" s="24"/>
      <c r="D107" s="24"/>
      <c r="E107" s="24"/>
      <c r="F107" s="24"/>
    </row>
  </sheetData>
  <sheetProtection algorithmName="SHA-512" hashValue="3hVEy3N9CIEWwVlOqt3KvaqwNTo/lF4wp1Hzs1zBR7FbPz+i6vg/g849fUf39yd6dr5kvLxzscofCqxk6gTaog==" saltValue="Tboth0sbI5yayw5b5qKGUQ==" spinCount="100000" sheet="1" selectLockedCells="1"/>
  <mergeCells count="4">
    <mergeCell ref="A1:F1"/>
    <mergeCell ref="E99:F99"/>
    <mergeCell ref="E100:F100"/>
    <mergeCell ref="E101:F101"/>
  </mergeCells>
  <pageMargins left="0.70866141732283472" right="0.70866141732283472" top="0.70866141732283472" bottom="0.70866141732283472" header="0.31496062992125984" footer="0.31496062992125984"/>
  <pageSetup paperSize="9" fitToHeight="0" orientation="portrait" r:id="rId1"/>
  <headerFooter>
    <oddHeader>&amp;LPříloha č. 1 RSoD - vzorový položkový rozpočet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1.25" x14ac:dyDescent="0.2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1.25" x14ac:dyDescent="0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Tatar Luboš</dc:creator>
  <cp:lastModifiedBy>Tatar Luboš (Praha 12)</cp:lastModifiedBy>
  <cp:lastPrinted>2026-03-03T07:39:55Z</cp:lastPrinted>
  <dcterms:created xsi:type="dcterms:W3CDTF">2019-09-17T08:36:02Z</dcterms:created>
  <dcterms:modified xsi:type="dcterms:W3CDTF">2026-03-17T09:19:12Z</dcterms:modified>
</cp:coreProperties>
</file>