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VŘ 2025\2025-12 Cibuloviny\VÝZVA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s="1"/>
  <c r="F6" i="1" l="1"/>
  <c r="F7" i="1"/>
  <c r="F5" i="1"/>
  <c r="F3" i="1"/>
  <c r="G5" i="1" l="1"/>
  <c r="G7" i="1"/>
  <c r="G6" i="1"/>
  <c r="F9" i="1" l="1"/>
  <c r="G3" i="1"/>
  <c r="G9" i="1" l="1"/>
</calcChain>
</file>

<file path=xl/sharedStrings.xml><?xml version="1.0" encoding="utf-8"?>
<sst xmlns="http://schemas.openxmlformats.org/spreadsheetml/2006/main" count="30" uniqueCount="29">
  <si>
    <t>Cena celkem bez DPH</t>
  </si>
  <si>
    <t>CELKEM</t>
  </si>
  <si>
    <t>Poznámka</t>
  </si>
  <si>
    <t>MJ</t>
  </si>
  <si>
    <t>Cena celkem vč. DPH</t>
  </si>
  <si>
    <t>Cena za MJ</t>
  </si>
  <si>
    <t>*</t>
  </si>
  <si>
    <t>**</t>
  </si>
  <si>
    <t>DODÁNÍ A PODZIMNÍ VÝSADBA CIBULOVIN NA ÚZEMÍ MĚSTSKÉ ČÁSTI PRAHA 12</t>
  </si>
  <si>
    <t>DODÁNÍ CIBULOVIN</t>
  </si>
  <si>
    <t>mechanizovaná výsadba o šíři výsadbového pásu 1 m</t>
  </si>
  <si>
    <t>po domluvě je možné zajistit ze strany odboru životního prostředí MČ Praha 12</t>
  </si>
  <si>
    <t>VÝSADBA CIBULOVIN**</t>
  </si>
  <si>
    <t>doprava cibulovin</t>
  </si>
  <si>
    <t>km</t>
  </si>
  <si>
    <r>
      <rPr>
        <u/>
        <sz val="11"/>
        <color theme="1"/>
        <rFont val="Calibri"/>
        <family val="2"/>
        <charset val="238"/>
        <scheme val="minor"/>
      </rPr>
      <t>termín podzimní výsadby</t>
    </r>
    <r>
      <rPr>
        <sz val="11"/>
        <color theme="1"/>
        <rFont val="Calibri"/>
        <family val="2"/>
        <charset val="238"/>
        <scheme val="minor"/>
      </rPr>
      <t xml:space="preserve"> - od 39. týdne do 48. týdne roku 2025, tj. nejdříve od 22. 9. 2025 do 30. 11. 2025.</t>
    </r>
  </si>
  <si>
    <t>m</t>
  </si>
  <si>
    <t>20 l/m2</t>
  </si>
  <si>
    <t>zálivka ploch před výsadbou* (v závislosti na počasí)</t>
  </si>
  <si>
    <t>m³</t>
  </si>
  <si>
    <t>rozvoz cibulovin v rámci území MČ Praha 12</t>
  </si>
  <si>
    <t>***</t>
  </si>
  <si>
    <t>doba trvání výsadby 1 - 3 dny</t>
  </si>
  <si>
    <t>https://mapy.com/s/covanesoja</t>
  </si>
  <si>
    <r>
      <rPr>
        <u/>
        <sz val="11"/>
        <rFont val="Calibri"/>
        <family val="2"/>
        <charset val="238"/>
        <scheme val="minor"/>
      </rPr>
      <t>složení směsi</t>
    </r>
    <r>
      <rPr>
        <sz val="11"/>
        <rFont val="Calibri"/>
        <family val="2"/>
        <charset val="238"/>
        <scheme val="minor"/>
      </rPr>
      <t xml:space="preserve">: 50 % směs pěti druhů narcisů rané až středně pozdní, 25 % směs Camassia, Allium aflatunense, 25 % směs tří druhů oranžových tulipánů rané až pozdní; </t>
    </r>
    <r>
      <rPr>
        <u/>
        <sz val="11"/>
        <rFont val="Calibri"/>
        <family val="2"/>
        <charset val="238"/>
        <scheme val="minor"/>
      </rPr>
      <t>cibule</t>
    </r>
    <r>
      <rPr>
        <sz val="11"/>
        <rFont val="Calibri"/>
        <family val="2"/>
        <charset val="238"/>
        <scheme val="minor"/>
      </rPr>
      <t>: nejmenší květuschopná velikost, zdravé, nepoškozené</t>
    </r>
  </si>
  <si>
    <r>
      <t xml:space="preserve">DLOUHOKVETOUCÍ SMĚS (4 - 5 měsíců), </t>
    </r>
    <r>
      <rPr>
        <u/>
        <sz val="11"/>
        <rFont val="Calibri"/>
        <family val="2"/>
        <charset val="238"/>
        <scheme val="minor"/>
      </rPr>
      <t>120 ks/m</t>
    </r>
    <r>
      <rPr>
        <u/>
        <sz val="11"/>
        <rFont val="Calibri"/>
        <family val="2"/>
        <charset val="238"/>
      </rPr>
      <t>², plocha 800 m²</t>
    </r>
  </si>
  <si>
    <t>m²</t>
  </si>
  <si>
    <r>
      <rPr>
        <b/>
        <sz val="11"/>
        <color theme="1"/>
        <rFont val="Calibri"/>
        <family val="2"/>
        <charset val="238"/>
        <scheme val="minor"/>
      </rPr>
      <t>Příloha č. 3 výzvy a č. 1 smlouvy</t>
    </r>
    <r>
      <rPr>
        <sz val="11"/>
        <color theme="1"/>
        <rFont val="Calibri"/>
        <family val="2"/>
        <charset val="238"/>
        <scheme val="minor"/>
      </rPr>
      <t>_Položkový rozpočet</t>
    </r>
  </si>
  <si>
    <t>doprava na konkrétní místa na území MČ Praha 12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</si>
</sst>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8" tint="-0.49998474074526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Font="1"/>
    <xf numFmtId="0" fontId="5" fillId="0" borderId="0" xfId="0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5" xfId="0" applyFont="1" applyFill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0" fillId="0" borderId="3" xfId="0" applyFont="1" applyBorder="1"/>
    <xf numFmtId="0" fontId="5" fillId="0" borderId="2" xfId="0" applyFont="1" applyBorder="1" applyAlignment="1">
      <alignment horizontal="right"/>
    </xf>
    <xf numFmtId="0" fontId="0" fillId="0" borderId="0" xfId="0" applyFont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0" fontId="7" fillId="0" borderId="0" xfId="0" applyFont="1" applyFill="1" applyAlignment="1">
      <alignment horizontal="center"/>
    </xf>
    <xf numFmtId="0" fontId="5" fillId="2" borderId="25" xfId="0" applyFont="1" applyFill="1" applyBorder="1" applyAlignment="1"/>
    <xf numFmtId="0" fontId="5" fillId="2" borderId="22" xfId="1" applyFont="1" applyFill="1" applyBorder="1" applyAlignment="1">
      <alignment horizontal="center"/>
    </xf>
    <xf numFmtId="0" fontId="5" fillId="2" borderId="23" xfId="0" applyFont="1" applyFill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10" fillId="0" borderId="1" xfId="2" applyBorder="1" applyAlignment="1">
      <alignment vertical="top" wrapText="1"/>
    </xf>
    <xf numFmtId="0" fontId="6" fillId="4" borderId="11" xfId="0" applyFont="1" applyFill="1" applyBorder="1" applyAlignment="1">
      <alignment horizontal="center" vertical="center" wrapText="1"/>
    </xf>
    <xf numFmtId="164" fontId="6" fillId="4" borderId="9" xfId="1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4" borderId="17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left" vertical="center" wrapText="1"/>
    </xf>
    <xf numFmtId="164" fontId="5" fillId="5" borderId="22" xfId="0" applyNumberFormat="1" applyFont="1" applyFill="1" applyBorder="1" applyAlignment="1">
      <alignment horizontal="center" vertical="center" wrapText="1"/>
    </xf>
    <xf numFmtId="164" fontId="5" fillId="5" borderId="22" xfId="1" applyNumberFormat="1" applyFont="1" applyFill="1" applyBorder="1" applyAlignment="1">
      <alignment horizontal="center" vertical="center" wrapText="1"/>
    </xf>
    <xf numFmtId="0" fontId="10" fillId="0" borderId="0" xfId="2" applyAlignment="1">
      <alignment vertical="top" wrapText="1"/>
    </xf>
    <xf numFmtId="0" fontId="5" fillId="2" borderId="22" xfId="1" applyFont="1" applyFill="1" applyBorder="1" applyAlignment="1">
      <alignment horizontal="left"/>
    </xf>
    <xf numFmtId="0" fontId="6" fillId="4" borderId="9" xfId="0" applyFont="1" applyFill="1" applyBorder="1" applyAlignment="1">
      <alignment horizontal="center" vertical="center" wrapText="1"/>
    </xf>
    <xf numFmtId="3" fontId="5" fillId="5" borderId="22" xfId="0" applyNumberFormat="1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left" vertical="center" wrapText="1"/>
    </xf>
    <xf numFmtId="164" fontId="5" fillId="2" borderId="22" xfId="1" applyNumberFormat="1" applyFont="1" applyFill="1" applyBorder="1" applyAlignment="1">
      <alignment horizontal="center" wrapText="1"/>
    </xf>
    <xf numFmtId="164" fontId="0" fillId="2" borderId="22" xfId="0" applyNumberFormat="1" applyFont="1" applyFill="1" applyBorder="1" applyAlignment="1">
      <alignment horizontal="center"/>
    </xf>
    <xf numFmtId="164" fontId="0" fillId="2" borderId="26" xfId="0" applyNumberFormat="1" applyFont="1" applyFill="1" applyBorder="1" applyAlignment="1">
      <alignment horizontal="center"/>
    </xf>
    <xf numFmtId="0" fontId="0" fillId="2" borderId="15" xfId="0" applyFont="1" applyFill="1" applyBorder="1" applyAlignment="1"/>
    <xf numFmtId="0" fontId="5" fillId="2" borderId="8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left"/>
    </xf>
    <xf numFmtId="164" fontId="5" fillId="2" borderId="8" xfId="1" applyNumberFormat="1" applyFont="1" applyFill="1" applyBorder="1" applyAlignment="1">
      <alignment horizontal="center" wrapText="1"/>
    </xf>
    <xf numFmtId="164" fontId="0" fillId="2" borderId="8" xfId="0" applyNumberFormat="1" applyFont="1" applyFill="1" applyBorder="1" applyAlignment="1">
      <alignment horizontal="center"/>
    </xf>
    <xf numFmtId="164" fontId="0" fillId="2" borderId="18" xfId="0" applyNumberFormat="1" applyFont="1" applyFill="1" applyBorder="1" applyAlignment="1">
      <alignment horizontal="center"/>
    </xf>
    <xf numFmtId="0" fontId="5" fillId="2" borderId="27" xfId="0" applyFont="1" applyFill="1" applyBorder="1" applyAlignment="1">
      <alignment wrapText="1"/>
    </xf>
    <xf numFmtId="0" fontId="0" fillId="2" borderId="4" xfId="0" applyFont="1" applyFill="1" applyBorder="1" applyAlignment="1"/>
    <xf numFmtId="0" fontId="5" fillId="2" borderId="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 wrapText="1"/>
    </xf>
    <xf numFmtId="164" fontId="0" fillId="2" borderId="1" xfId="0" applyNumberFormat="1" applyFont="1" applyFill="1" applyBorder="1" applyAlignment="1">
      <alignment horizontal="center"/>
    </xf>
    <xf numFmtId="0" fontId="5" fillId="2" borderId="28" xfId="0" applyFont="1" applyFill="1" applyBorder="1" applyAlignment="1">
      <alignment wrapText="1"/>
    </xf>
    <xf numFmtId="164" fontId="5" fillId="2" borderId="1" xfId="1" applyNumberFormat="1" applyFont="1" applyFill="1" applyBorder="1" applyAlignment="1">
      <alignment horizontal="center"/>
    </xf>
    <xf numFmtId="0" fontId="0" fillId="2" borderId="16" xfId="0" applyFont="1" applyFill="1" applyBorder="1" applyAlignment="1"/>
    <xf numFmtId="0" fontId="5" fillId="2" borderId="6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left"/>
    </xf>
    <xf numFmtId="164" fontId="5" fillId="2" borderId="6" xfId="1" applyNumberFormat="1" applyFont="1" applyFill="1" applyBorder="1" applyAlignment="1">
      <alignment horizontal="center" wrapText="1"/>
    </xf>
    <xf numFmtId="164" fontId="0" fillId="2" borderId="6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wrapText="1"/>
    </xf>
    <xf numFmtId="0" fontId="5" fillId="3" borderId="9" xfId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right"/>
    </xf>
    <xf numFmtId="0" fontId="4" fillId="4" borderId="24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9999FF"/>
      <color rgb="FF9966FF"/>
      <color rgb="FFFF99FF"/>
      <color rgb="FFFFCCCC"/>
      <color rgb="FFFFCCFF"/>
      <color rgb="FFFDCFFA"/>
      <color rgb="FFFF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y.com/s/covaneso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workbookViewId="0">
      <selection activeCell="B14" sqref="B14"/>
    </sheetView>
  </sheetViews>
  <sheetFormatPr defaultRowHeight="15" x14ac:dyDescent="0.25"/>
  <cols>
    <col min="1" max="1" width="19.42578125" style="1" customWidth="1"/>
    <col min="2" max="2" width="64.140625" style="1" customWidth="1"/>
    <col min="3" max="3" width="8.5703125" style="2" customWidth="1"/>
    <col min="4" max="4" width="6.7109375" style="2" customWidth="1"/>
    <col min="5" max="5" width="10.7109375" style="2" bestFit="1" customWidth="1"/>
    <col min="6" max="6" width="20.28515625" style="3" bestFit="1" customWidth="1"/>
    <col min="7" max="7" width="19.5703125" style="3" bestFit="1" customWidth="1"/>
    <col min="8" max="8" width="53.7109375" style="1" customWidth="1"/>
    <col min="9" max="16384" width="9.140625" style="1"/>
  </cols>
  <sheetData>
    <row r="1" spans="1:8" ht="15.75" thickBot="1" x14ac:dyDescent="0.3">
      <c r="A1" s="4" t="s">
        <v>27</v>
      </c>
      <c r="B1" s="4"/>
      <c r="C1" s="5"/>
      <c r="D1" s="5"/>
      <c r="E1" s="5"/>
      <c r="F1" s="6"/>
      <c r="G1" s="6"/>
      <c r="H1" s="4"/>
    </row>
    <row r="2" spans="1:8" ht="32.25" customHeight="1" thickBot="1" x14ac:dyDescent="0.3">
      <c r="A2" s="61" t="s">
        <v>8</v>
      </c>
      <c r="B2" s="62"/>
      <c r="C2" s="63"/>
      <c r="D2" s="21" t="s">
        <v>3</v>
      </c>
      <c r="E2" s="33" t="s">
        <v>5</v>
      </c>
      <c r="F2" s="22" t="s">
        <v>0</v>
      </c>
      <c r="G2" s="22" t="s">
        <v>4</v>
      </c>
      <c r="H2" s="23" t="s">
        <v>2</v>
      </c>
    </row>
    <row r="3" spans="1:8" ht="75.75" thickBot="1" x14ac:dyDescent="0.3">
      <c r="A3" s="27" t="s">
        <v>9</v>
      </c>
      <c r="B3" s="28" t="s">
        <v>25</v>
      </c>
      <c r="C3" s="34">
        <v>800</v>
      </c>
      <c r="D3" s="59" t="s">
        <v>26</v>
      </c>
      <c r="E3" s="29">
        <v>0</v>
      </c>
      <c r="F3" s="30">
        <f>C3*E3</f>
        <v>0</v>
      </c>
      <c r="G3" s="30">
        <f>F3*1.21</f>
        <v>0</v>
      </c>
      <c r="H3" s="35" t="s">
        <v>24</v>
      </c>
    </row>
    <row r="4" spans="1:8" x14ac:dyDescent="0.25">
      <c r="A4" s="65" t="s">
        <v>12</v>
      </c>
      <c r="B4" s="16" t="s">
        <v>13</v>
      </c>
      <c r="C4" s="17"/>
      <c r="D4" s="32" t="s">
        <v>14</v>
      </c>
      <c r="E4" s="36">
        <v>0</v>
      </c>
      <c r="F4" s="37">
        <f>C4*E4</f>
        <v>0</v>
      </c>
      <c r="G4" s="38">
        <f>F4*1.21</f>
        <v>0</v>
      </c>
      <c r="H4" s="18"/>
    </row>
    <row r="5" spans="1:8" ht="15" customHeight="1" x14ac:dyDescent="0.25">
      <c r="A5" s="66"/>
      <c r="B5" s="39" t="s">
        <v>18</v>
      </c>
      <c r="C5" s="40">
        <v>16</v>
      </c>
      <c r="D5" s="41" t="s">
        <v>19</v>
      </c>
      <c r="E5" s="42">
        <v>0</v>
      </c>
      <c r="F5" s="43">
        <f>C5*E5</f>
        <v>0</v>
      </c>
      <c r="G5" s="44">
        <f>F5*1.21</f>
        <v>0</v>
      </c>
      <c r="H5" s="45" t="s">
        <v>17</v>
      </c>
    </row>
    <row r="6" spans="1:8" ht="15" customHeight="1" x14ac:dyDescent="0.25">
      <c r="A6" s="66"/>
      <c r="B6" s="46" t="s">
        <v>20</v>
      </c>
      <c r="C6" s="47">
        <v>15</v>
      </c>
      <c r="D6" s="48" t="s">
        <v>14</v>
      </c>
      <c r="E6" s="49">
        <v>0</v>
      </c>
      <c r="F6" s="50">
        <f t="shared" ref="F6:F7" si="0">C6*E6</f>
        <v>0</v>
      </c>
      <c r="G6" s="50">
        <f>F6*1.21</f>
        <v>0</v>
      </c>
      <c r="H6" s="51" t="s">
        <v>28</v>
      </c>
    </row>
    <row r="7" spans="1:8" ht="15" customHeight="1" x14ac:dyDescent="0.25">
      <c r="A7" s="66"/>
      <c r="B7" s="46" t="s">
        <v>10</v>
      </c>
      <c r="C7" s="47">
        <v>800</v>
      </c>
      <c r="D7" s="48" t="s">
        <v>16</v>
      </c>
      <c r="E7" s="52">
        <v>0</v>
      </c>
      <c r="F7" s="50">
        <f t="shared" si="0"/>
        <v>0</v>
      </c>
      <c r="G7" s="50">
        <f>F7*1.21</f>
        <v>0</v>
      </c>
      <c r="H7" s="51" t="s">
        <v>22</v>
      </c>
    </row>
    <row r="8" spans="1:8" ht="15.75" thickBot="1" x14ac:dyDescent="0.3">
      <c r="A8" s="67"/>
      <c r="B8" s="53"/>
      <c r="C8" s="54"/>
      <c r="D8" s="55"/>
      <c r="E8" s="56"/>
      <c r="F8" s="57"/>
      <c r="G8" s="57"/>
      <c r="H8" s="58"/>
    </row>
    <row r="9" spans="1:8" ht="15.75" thickBot="1" x14ac:dyDescent="0.3">
      <c r="A9" s="4"/>
      <c r="B9" s="4"/>
      <c r="C9" s="5"/>
      <c r="D9" s="5"/>
      <c r="E9" s="7" t="s">
        <v>1</v>
      </c>
      <c r="F9" s="8">
        <f>SUM(F3:F8)</f>
        <v>0</v>
      </c>
      <c r="G9" s="9">
        <f>SUM(G3:G8)</f>
        <v>0</v>
      </c>
      <c r="H9" s="10"/>
    </row>
    <row r="10" spans="1:8" x14ac:dyDescent="0.25">
      <c r="A10" s="4"/>
      <c r="B10" s="4"/>
      <c r="C10" s="5"/>
      <c r="D10" s="5"/>
      <c r="E10" s="5"/>
      <c r="F10" s="64"/>
      <c r="G10" s="64"/>
      <c r="H10" s="4"/>
    </row>
    <row r="11" spans="1:8" s="4" customFormat="1" ht="30" x14ac:dyDescent="0.25">
      <c r="A11" s="14" t="s">
        <v>6</v>
      </c>
      <c r="B11" s="13" t="s">
        <v>11</v>
      </c>
      <c r="C11" s="5"/>
      <c r="D11" s="5"/>
      <c r="E11" s="5"/>
      <c r="F11" s="6"/>
      <c r="G11" s="6"/>
    </row>
    <row r="12" spans="1:8" s="4" customFormat="1" ht="15.75" customHeight="1" x14ac:dyDescent="0.25">
      <c r="A12" s="11" t="s">
        <v>7</v>
      </c>
      <c r="B12" s="60" t="s">
        <v>15</v>
      </c>
      <c r="C12" s="5"/>
      <c r="D12" s="5"/>
      <c r="E12" s="5"/>
      <c r="F12" s="6"/>
      <c r="G12" s="6"/>
    </row>
    <row r="13" spans="1:8" s="4" customFormat="1" x14ac:dyDescent="0.25">
      <c r="B13" s="60"/>
      <c r="C13" s="5"/>
      <c r="D13" s="5"/>
      <c r="E13" s="15"/>
      <c r="F13" s="6"/>
      <c r="G13" s="6"/>
    </row>
    <row r="14" spans="1:8" s="4" customFormat="1" x14ac:dyDescent="0.25">
      <c r="A14" s="19" t="s">
        <v>21</v>
      </c>
      <c r="B14" s="20" t="s">
        <v>23</v>
      </c>
      <c r="C14" s="5"/>
      <c r="D14" s="5"/>
      <c r="E14" s="5"/>
      <c r="F14" s="6"/>
      <c r="G14" s="6"/>
    </row>
    <row r="15" spans="1:8" s="4" customFormat="1" ht="9.75" customHeight="1" x14ac:dyDescent="0.25">
      <c r="B15" s="12"/>
      <c r="C15" s="5"/>
      <c r="D15" s="5"/>
      <c r="E15" s="5"/>
      <c r="F15" s="6"/>
      <c r="G15" s="6"/>
    </row>
    <row r="16" spans="1:8" x14ac:dyDescent="0.25">
      <c r="A16" s="24"/>
      <c r="B16" s="31"/>
      <c r="C16" s="25"/>
      <c r="D16" s="25"/>
      <c r="E16" s="25"/>
      <c r="F16" s="26"/>
      <c r="G16" s="26"/>
      <c r="H16" s="24"/>
    </row>
    <row r="17" spans="1:8" x14ac:dyDescent="0.25">
      <c r="A17" s="4"/>
      <c r="B17" s="12"/>
      <c r="C17" s="5"/>
      <c r="D17" s="5"/>
      <c r="E17" s="5"/>
      <c r="F17" s="6"/>
      <c r="G17" s="6"/>
      <c r="H17" s="4"/>
    </row>
    <row r="18" spans="1:8" x14ac:dyDescent="0.25">
      <c r="A18" s="4"/>
      <c r="B18" s="4"/>
      <c r="C18" s="5"/>
      <c r="D18" s="5"/>
      <c r="E18" s="5"/>
      <c r="F18" s="6"/>
      <c r="G18" s="6"/>
      <c r="H18" s="4"/>
    </row>
  </sheetData>
  <protectedRanges>
    <protectedRange password="D38C" sqref="C2:E2 C3 E3" name="Oblast1_2"/>
    <protectedRange password="D38C" sqref="E8 E4:E6" name="Oblast1_3_3"/>
    <protectedRange password="D38C" sqref="C4" name="Oblast1_1_1"/>
    <protectedRange password="D38C" sqref="C5:C7 C8:D8" name="Oblast1_3_2_1"/>
    <protectedRange password="D38C" sqref="D7:E7 D3:D6" name="Oblast1_1_1_1"/>
  </protectedRanges>
  <mergeCells count="4">
    <mergeCell ref="B12:B13"/>
    <mergeCell ref="A2:C2"/>
    <mergeCell ref="F10:G10"/>
    <mergeCell ref="A4:A8"/>
  </mergeCells>
  <hyperlinks>
    <hyperlink ref="B14" r:id="rId1"/>
  </hyperlinks>
  <pageMargins left="0.11811023622047245" right="0.11811023622047245" top="0.78740157480314965" bottom="0.78740157480314965" header="0.31496062992125984" footer="0.31496062992125984"/>
  <pageSetup paperSize="9" scale="71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Pomahačová Lenka (Praha 12)</dc:creator>
  <cp:lastModifiedBy>Pomahačová Lenka (Praha 12)</cp:lastModifiedBy>
  <cp:lastPrinted>2025-07-23T09:43:25Z</cp:lastPrinted>
  <dcterms:created xsi:type="dcterms:W3CDTF">2024-11-04T15:52:49Z</dcterms:created>
  <dcterms:modified xsi:type="dcterms:W3CDTF">2025-07-23T13:47:14Z</dcterms:modified>
</cp:coreProperties>
</file>