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orientační rozpočet" sheetId="1" r:id="rId1"/>
  </sheets>
  <definedNames/>
  <calcPr fullCalcOnLoad="1"/>
</workbook>
</file>

<file path=xl/sharedStrings.xml><?xml version="1.0" encoding="utf-8"?>
<sst xmlns="http://schemas.openxmlformats.org/spreadsheetml/2006/main" count="96" uniqueCount="61">
  <si>
    <t>Práce</t>
  </si>
  <si>
    <t>popis činnosti</t>
  </si>
  <si>
    <t>jednotka</t>
  </si>
  <si>
    <t>počet jednotek</t>
  </si>
  <si>
    <t>jednotková cena</t>
  </si>
  <si>
    <t>cena celkem</t>
  </si>
  <si>
    <t>Vytyčení staveniště, bezpečnostní páska a infocedule</t>
  </si>
  <si>
    <t>kpl</t>
  </si>
  <si>
    <t>Prořez stávajících dřevin na okrajích dotčeného území, rozštěpkování, odstranění pařezů</t>
  </si>
  <si>
    <t>Vyjmutí pamětní desky ze země a uložení na bezpečné místo</t>
  </si>
  <si>
    <t>Odstranění drnu stávajícího trávníku</t>
  </si>
  <si>
    <t>m2</t>
  </si>
  <si>
    <t xml:space="preserve">Naložení, odvoz a uložení drnu na skládku </t>
  </si>
  <si>
    <t>m3</t>
  </si>
  <si>
    <t>Rozvezení výkopku a ornice, terénní úprava pod kámen</t>
  </si>
  <si>
    <t>Výběr, doprava a usazení kamene z lomu Zbraslav, potřeba auto s rukou</t>
  </si>
  <si>
    <t>Navezení zahradnického substrátu včetně dosypání do okrajových lesních záhonů abcd</t>
  </si>
  <si>
    <t>Smíchání a zarytí substrátu s podkladovou ornicí</t>
  </si>
  <si>
    <t>Plošná úprava terénu, rovnání, hutnění</t>
  </si>
  <si>
    <r>
      <rPr>
        <sz val="10"/>
        <rFont val="Arial"/>
        <family val="2"/>
      </rPr>
      <t xml:space="preserve">Příprava záhonů pro keře a trvalky – vytýčení, </t>
    </r>
    <r>
      <rPr>
        <b/>
        <sz val="10"/>
        <rFont val="Arial"/>
        <family val="2"/>
      </rPr>
      <t xml:space="preserve">obrytí přesné, </t>
    </r>
    <r>
      <rPr>
        <sz val="10"/>
        <rFont val="Arial"/>
        <family val="2"/>
      </rPr>
      <t>bez obrubníku</t>
    </r>
  </si>
  <si>
    <t>Rozmístění keřů, přejímka architektem</t>
  </si>
  <si>
    <t>ks</t>
  </si>
  <si>
    <r>
      <rPr>
        <sz val="10"/>
        <rFont val="Arial"/>
        <family val="2"/>
      </rPr>
      <t xml:space="preserve">Výsadba keřů v rovině, s vyhloubením jamky 30l, hnojivo, </t>
    </r>
    <r>
      <rPr>
        <b/>
        <sz val="10"/>
        <rFont val="Arial"/>
        <family val="2"/>
      </rPr>
      <t>hydrogel</t>
    </r>
    <r>
      <rPr>
        <sz val="10"/>
        <rFont val="Arial"/>
        <family val="2"/>
      </rPr>
      <t>, zálivka</t>
    </r>
  </si>
  <si>
    <t>Výsadba trvalek do připravené půdy, hnojivo, zálivka</t>
  </si>
  <si>
    <t>Plošná výsadba cibulovin, zálivka</t>
  </si>
  <si>
    <t>Výsev trávníku v rovině, hnojivo, zálivka</t>
  </si>
  <si>
    <t>Mulčování rostlin kůrou tl. do 0,1 m v rovině a svahu do 1:5 včetně lesní partie</t>
  </si>
  <si>
    <t>Zálivka po dobu vzejití trávníku vč. Dopravy vody na místo</t>
  </si>
  <si>
    <t>Kamenická úprava a přesun pamětní desky na kámen</t>
  </si>
  <si>
    <t>Montáž odpadkového koše</t>
  </si>
  <si>
    <t>Práce celkem</t>
  </si>
  <si>
    <t>Dodávka</t>
  </si>
  <si>
    <t>popis materiálu</t>
  </si>
  <si>
    <t>Ornice</t>
  </si>
  <si>
    <t>t</t>
  </si>
  <si>
    <t>Doprava ornice</t>
  </si>
  <si>
    <t>Substrát zahradnický</t>
  </si>
  <si>
    <t>Doprava substrátu</t>
  </si>
  <si>
    <t>Mulčovací kůra kompostovaná, výpočet na tl. 10 cm</t>
  </si>
  <si>
    <t>Doprava kůry</t>
  </si>
  <si>
    <t>Hnojivo pro hnojení plošných výsadeb (NPK granulát)</t>
  </si>
  <si>
    <t>kg</t>
  </si>
  <si>
    <t>Hydrogel 50g/jednu sazenici, zbytek rozprostřít do záhonů</t>
  </si>
  <si>
    <t>Silvamix tablety pro hnojení keřů, 3ks do jamky</t>
  </si>
  <si>
    <t>Dodávka cibulovin – průměrná cena</t>
  </si>
  <si>
    <t>Dodávka trvalek – průměrná cena</t>
  </si>
  <si>
    <t>Dodávka keřů – průměrná cena</t>
  </si>
  <si>
    <t>Dodávka travního semene 2kg/100m2</t>
  </si>
  <si>
    <t>Doprava výpěstků</t>
  </si>
  <si>
    <t>Kámen z lomu Zbraslav</t>
  </si>
  <si>
    <t>Dodávka trámů a doplňujícího spojovacího materiálu na lavičky</t>
  </si>
  <si>
    <t>Dodávka odpadkového koše</t>
  </si>
  <si>
    <t xml:space="preserve">Voda zálivka </t>
  </si>
  <si>
    <t>Materiál celkem</t>
  </si>
  <si>
    <t>Výroba a montáž konstrukce laviček</t>
  </si>
  <si>
    <t>Zpracování projektu skutečného provedení</t>
  </si>
  <si>
    <t>Doprava, montáž, přesun hmot</t>
  </si>
  <si>
    <t>Celkové náklady bez DPH</t>
  </si>
  <si>
    <t>DPH 21%</t>
  </si>
  <si>
    <t>Celkové náklady s DPH</t>
  </si>
  <si>
    <t>Krajinářské úpravy pietního místa u ul. Branišovské,                                                     zpracovala Ing. Arch. Eva Rybníčková, eva.rybnickova@seznam.cz, 603 848 012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</si>
</sst>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\-\-\ [$Kč-405];[Red]\-#,##0.\-\-\ [$Kč-405]"/>
    <numFmt numFmtId="165" formatCode="#,##0.00\ [$Kč-405];[Red]\-#,##0.00\ [$Kč-405]"/>
  </numFmts>
  <fonts count="52">
    <font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u val="single"/>
      <sz val="6"/>
      <color indexed="8"/>
      <name val="Arial"/>
      <family val="2"/>
    </font>
    <font>
      <b/>
      <i/>
      <u val="single"/>
      <sz val="6"/>
      <name val="Arial"/>
      <family val="2"/>
    </font>
    <font>
      <sz val="6"/>
      <color indexed="8"/>
      <name val="Arial"/>
      <family val="2"/>
    </font>
    <font>
      <i/>
      <sz val="6"/>
      <name val="Arial"/>
      <family val="2"/>
    </font>
    <font>
      <b/>
      <i/>
      <sz val="10"/>
      <color indexed="8"/>
      <name val="Arial"/>
      <family val="2"/>
    </font>
    <font>
      <b/>
      <i/>
      <sz val="6"/>
      <color indexed="8"/>
      <name val="Arial"/>
      <family val="2"/>
    </font>
    <font>
      <b/>
      <i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164" fontId="1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NumberFormat="1" applyAlignment="1">
      <alignment horizontal="right"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wrapText="1"/>
    </xf>
    <xf numFmtId="164" fontId="0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NumberFormat="1" applyAlignment="1">
      <alignment horizontal="right" wrapText="1"/>
    </xf>
    <xf numFmtId="0" fontId="0" fillId="0" borderId="0" xfId="0" applyFont="1" applyAlignment="1">
      <alignment wrapText="1"/>
    </xf>
    <xf numFmtId="164" fontId="1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5" fillId="0" borderId="12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0" fillId="0" borderId="0" xfId="0" applyNumberForma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/>
    </xf>
    <xf numFmtId="49" fontId="0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0" fontId="3" fillId="0" borderId="14" xfId="0" applyFont="1" applyFill="1" applyBorder="1" applyAlignment="1">
      <alignment/>
    </xf>
    <xf numFmtId="0" fontId="3" fillId="0" borderId="15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164" fontId="1" fillId="0" borderId="0" xfId="0" applyNumberFormat="1" applyFont="1" applyAlignment="1">
      <alignment/>
    </xf>
    <xf numFmtId="49" fontId="6" fillId="0" borderId="0" xfId="0" applyNumberFormat="1" applyFont="1" applyFill="1" applyAlignment="1">
      <alignment horizontal="right"/>
    </xf>
    <xf numFmtId="0" fontId="7" fillId="0" borderId="16" xfId="0" applyFont="1" applyBorder="1" applyAlignment="1">
      <alignment horizontal="center"/>
    </xf>
    <xf numFmtId="164" fontId="8" fillId="0" borderId="16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17" xfId="0" applyFont="1" applyBorder="1" applyAlignment="1">
      <alignment/>
    </xf>
    <xf numFmtId="0" fontId="9" fillId="0" borderId="18" xfId="0" applyFont="1" applyBorder="1" applyAlignment="1">
      <alignment horizontal="center"/>
    </xf>
    <xf numFmtId="164" fontId="10" fillId="0" borderId="18" xfId="0" applyNumberFormat="1" applyFont="1" applyBorder="1" applyAlignment="1">
      <alignment/>
    </xf>
    <xf numFmtId="165" fontId="9" fillId="0" borderId="19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left"/>
    </xf>
    <xf numFmtId="0" fontId="5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7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164" fontId="3" fillId="0" borderId="24" xfId="0" applyNumberFormat="1" applyFont="1" applyBorder="1" applyAlignment="1">
      <alignment horizontal="center"/>
    </xf>
    <xf numFmtId="164" fontId="3" fillId="0" borderId="25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view="pageBreakPreview" zoomScaleNormal="58" zoomScaleSheetLayoutView="100" zoomScalePageLayoutView="0" workbookViewId="0" topLeftCell="A16">
      <selection activeCell="B1" sqref="B1"/>
    </sheetView>
  </sheetViews>
  <sheetFormatPr defaultColWidth="11.00390625" defaultRowHeight="12.75"/>
  <cols>
    <col min="1" max="1" width="4.00390625" style="0" customWidth="1"/>
    <col min="2" max="2" width="74.7109375" style="1" customWidth="1"/>
    <col min="3" max="3" width="9.7109375" style="2" customWidth="1"/>
    <col min="4" max="4" width="10.57421875" style="2" customWidth="1"/>
    <col min="5" max="5" width="17.421875" style="3" customWidth="1"/>
    <col min="6" max="6" width="18.8515625" style="4" customWidth="1"/>
    <col min="7" max="7" width="4.57421875" style="0" customWidth="1"/>
  </cols>
  <sheetData>
    <row r="1" spans="1:7" ht="35.25" customHeight="1" thickBot="1">
      <c r="A1" s="5"/>
      <c r="B1" s="6" t="s">
        <v>60</v>
      </c>
      <c r="C1" s="7"/>
      <c r="D1" s="8"/>
      <c r="E1" s="60"/>
      <c r="F1" s="7"/>
      <c r="G1" s="9"/>
    </row>
    <row r="2" spans="1:4" ht="24.75" customHeight="1">
      <c r="A2" s="10"/>
      <c r="B2" s="11" t="s">
        <v>0</v>
      </c>
      <c r="C2" s="12"/>
      <c r="D2" s="12"/>
    </row>
    <row r="3" spans="1:6" ht="25.5">
      <c r="A3" s="10"/>
      <c r="B3" s="13" t="s">
        <v>1</v>
      </c>
      <c r="C3" s="14" t="s">
        <v>2</v>
      </c>
      <c r="D3" s="15" t="s">
        <v>3</v>
      </c>
      <c r="E3" s="3" t="s">
        <v>4</v>
      </c>
      <c r="F3" s="4" t="s">
        <v>5</v>
      </c>
    </row>
    <row r="4" spans="1:6" s="1" customFormat="1" ht="12.75">
      <c r="A4" s="16"/>
      <c r="B4" s="17" t="s">
        <v>6</v>
      </c>
      <c r="C4" s="18" t="s">
        <v>7</v>
      </c>
      <c r="D4" s="19">
        <v>1</v>
      </c>
      <c r="E4" s="20"/>
      <c r="F4" s="3">
        <f aca="true" t="shared" si="0" ref="F4:F24">D4*E4</f>
        <v>0</v>
      </c>
    </row>
    <row r="5" spans="1:6" ht="25.5">
      <c r="A5" s="21"/>
      <c r="B5" s="22" t="s">
        <v>8</v>
      </c>
      <c r="C5" s="23" t="s">
        <v>7</v>
      </c>
      <c r="D5" s="23">
        <v>1</v>
      </c>
      <c r="F5" s="3">
        <f t="shared" si="0"/>
        <v>0</v>
      </c>
    </row>
    <row r="6" spans="1:6" ht="12.75">
      <c r="A6" s="21"/>
      <c r="B6" s="24" t="s">
        <v>9</v>
      </c>
      <c r="C6" s="23" t="s">
        <v>7</v>
      </c>
      <c r="D6" s="23">
        <v>1</v>
      </c>
      <c r="F6" s="3">
        <f t="shared" si="0"/>
        <v>0</v>
      </c>
    </row>
    <row r="7" spans="1:6" ht="12.75">
      <c r="A7" s="10"/>
      <c r="B7" s="1" t="s">
        <v>10</v>
      </c>
      <c r="C7" s="12" t="s">
        <v>11</v>
      </c>
      <c r="D7" s="12">
        <v>220</v>
      </c>
      <c r="F7" s="3">
        <f t="shared" si="0"/>
        <v>0</v>
      </c>
    </row>
    <row r="8" spans="1:6" ht="12.75">
      <c r="A8" s="10"/>
      <c r="B8" s="1" t="s">
        <v>12</v>
      </c>
      <c r="C8" s="12" t="s">
        <v>13</v>
      </c>
      <c r="D8" s="12">
        <v>55</v>
      </c>
      <c r="F8" s="3">
        <f t="shared" si="0"/>
        <v>0</v>
      </c>
    </row>
    <row r="9" spans="1:6" ht="12.75">
      <c r="A9" s="10"/>
      <c r="B9" s="1" t="s">
        <v>14</v>
      </c>
      <c r="C9" s="12" t="s">
        <v>13</v>
      </c>
      <c r="D9" s="12">
        <v>8</v>
      </c>
      <c r="F9" s="3">
        <f t="shared" si="0"/>
        <v>0</v>
      </c>
    </row>
    <row r="10" spans="1:6" ht="12.75">
      <c r="A10" s="10"/>
      <c r="B10" s="1" t="s">
        <v>15</v>
      </c>
      <c r="C10" s="12" t="s">
        <v>7</v>
      </c>
      <c r="D10" s="12">
        <v>1</v>
      </c>
      <c r="F10" s="3">
        <f t="shared" si="0"/>
        <v>0</v>
      </c>
    </row>
    <row r="11" spans="1:6" s="28" customFormat="1" ht="27.75" customHeight="1">
      <c r="A11" s="25"/>
      <c r="B11" s="26" t="s">
        <v>16</v>
      </c>
      <c r="C11" s="19" t="s">
        <v>11</v>
      </c>
      <c r="D11" s="19">
        <v>250</v>
      </c>
      <c r="E11" s="27"/>
      <c r="F11" s="27">
        <f t="shared" si="0"/>
        <v>0</v>
      </c>
    </row>
    <row r="12" spans="1:6" ht="12.75">
      <c r="A12" s="10"/>
      <c r="B12" s="1" t="s">
        <v>17</v>
      </c>
      <c r="C12" s="12" t="s">
        <v>11</v>
      </c>
      <c r="D12" s="12">
        <v>250</v>
      </c>
      <c r="F12" s="3">
        <f t="shared" si="0"/>
        <v>0</v>
      </c>
    </row>
    <row r="13" spans="1:6" ht="12.75">
      <c r="A13" s="10"/>
      <c r="B13" s="1" t="s">
        <v>18</v>
      </c>
      <c r="C13" s="12" t="s">
        <v>11</v>
      </c>
      <c r="D13" s="12">
        <v>220</v>
      </c>
      <c r="F13" s="3">
        <f t="shared" si="0"/>
        <v>0</v>
      </c>
    </row>
    <row r="14" spans="1:6" ht="12.75">
      <c r="A14" s="10"/>
      <c r="B14" s="1" t="s">
        <v>19</v>
      </c>
      <c r="C14" s="12" t="s">
        <v>11</v>
      </c>
      <c r="D14" s="12">
        <v>96</v>
      </c>
      <c r="F14" s="3">
        <f t="shared" si="0"/>
        <v>0</v>
      </c>
    </row>
    <row r="15" spans="1:6" ht="12.75">
      <c r="A15" s="10"/>
      <c r="B15" s="1" t="s">
        <v>20</v>
      </c>
      <c r="C15" s="12" t="s">
        <v>21</v>
      </c>
      <c r="D15" s="12">
        <v>10</v>
      </c>
      <c r="F15" s="3">
        <f t="shared" si="0"/>
        <v>0</v>
      </c>
    </row>
    <row r="16" spans="1:6" ht="12.75">
      <c r="A16" s="10"/>
      <c r="B16" s="1" t="s">
        <v>22</v>
      </c>
      <c r="C16" s="12" t="s">
        <v>21</v>
      </c>
      <c r="D16" s="12">
        <v>10</v>
      </c>
      <c r="F16" s="3">
        <f t="shared" si="0"/>
        <v>0</v>
      </c>
    </row>
    <row r="17" spans="1:6" ht="12.75">
      <c r="A17" s="10"/>
      <c r="B17" s="1" t="s">
        <v>23</v>
      </c>
      <c r="C17" s="12" t="s">
        <v>21</v>
      </c>
      <c r="D17" s="12">
        <v>442</v>
      </c>
      <c r="F17" s="3">
        <f t="shared" si="0"/>
        <v>0</v>
      </c>
    </row>
    <row r="18" spans="1:6" ht="12.75">
      <c r="A18" s="10"/>
      <c r="B18" s="1" t="s">
        <v>24</v>
      </c>
      <c r="C18" s="12" t="s">
        <v>21</v>
      </c>
      <c r="D18" s="12">
        <v>286</v>
      </c>
      <c r="F18" s="3">
        <f t="shared" si="0"/>
        <v>0</v>
      </c>
    </row>
    <row r="19" spans="1:6" ht="12.75">
      <c r="A19" s="10"/>
      <c r="B19" s="1" t="s">
        <v>25</v>
      </c>
      <c r="C19" s="12" t="s">
        <v>11</v>
      </c>
      <c r="D19" s="12">
        <v>199</v>
      </c>
      <c r="F19" s="3">
        <f t="shared" si="0"/>
        <v>0</v>
      </c>
    </row>
    <row r="20" spans="1:6" ht="12.75">
      <c r="A20" s="10"/>
      <c r="B20" s="1" t="s">
        <v>26</v>
      </c>
      <c r="C20" s="12" t="s">
        <v>11</v>
      </c>
      <c r="D20" s="12">
        <v>92</v>
      </c>
      <c r="F20" s="3">
        <f t="shared" si="0"/>
        <v>0</v>
      </c>
    </row>
    <row r="21" spans="1:6" ht="12.75">
      <c r="A21" s="10"/>
      <c r="B21" s="1" t="s">
        <v>27</v>
      </c>
      <c r="C21" s="12" t="s">
        <v>11</v>
      </c>
      <c r="D21" s="12">
        <v>199</v>
      </c>
      <c r="F21" s="3">
        <f t="shared" si="0"/>
        <v>0</v>
      </c>
    </row>
    <row r="22" spans="1:6" ht="12.75">
      <c r="A22" s="10"/>
      <c r="B22" s="1" t="s">
        <v>28</v>
      </c>
      <c r="C22" s="12" t="s">
        <v>7</v>
      </c>
      <c r="D22" s="12">
        <v>1</v>
      </c>
      <c r="F22" s="3">
        <f t="shared" si="0"/>
        <v>0</v>
      </c>
    </row>
    <row r="23" spans="1:6" ht="12.75">
      <c r="A23" s="10"/>
      <c r="B23" s="1" t="s">
        <v>29</v>
      </c>
      <c r="C23" s="12" t="s">
        <v>7</v>
      </c>
      <c r="D23" s="12">
        <v>1</v>
      </c>
      <c r="F23" s="3">
        <f t="shared" si="0"/>
        <v>0</v>
      </c>
    </row>
    <row r="24" spans="1:6" ht="12.75">
      <c r="A24" s="10"/>
      <c r="B24" s="1" t="s">
        <v>54</v>
      </c>
      <c r="C24" s="12" t="s">
        <v>7</v>
      </c>
      <c r="D24" s="12">
        <v>1</v>
      </c>
      <c r="F24" s="3">
        <f t="shared" si="0"/>
        <v>0</v>
      </c>
    </row>
    <row r="25" spans="3:4" ht="12.75">
      <c r="C25" s="12"/>
      <c r="D25" s="12"/>
    </row>
    <row r="26" spans="2:6" s="29" customFormat="1" ht="12.75">
      <c r="B26" s="30" t="s">
        <v>30</v>
      </c>
      <c r="C26" s="31"/>
      <c r="D26" s="31"/>
      <c r="E26" s="32"/>
      <c r="F26" s="33">
        <f>SUM(F4:F25)</f>
        <v>0</v>
      </c>
    </row>
    <row r="27" spans="1:5" ht="12.75">
      <c r="A27" s="34"/>
      <c r="B27" s="35"/>
      <c r="C27" s="36"/>
      <c r="D27" s="36"/>
      <c r="E27" s="37"/>
    </row>
    <row r="28" spans="1:5" ht="12.75">
      <c r="A28" s="38"/>
      <c r="B28" s="39" t="s">
        <v>31</v>
      </c>
      <c r="C28" s="36"/>
      <c r="D28" s="36"/>
      <c r="E28" s="37"/>
    </row>
    <row r="29" spans="1:4" ht="25.5">
      <c r="A29" s="40"/>
      <c r="B29" s="13" t="s">
        <v>32</v>
      </c>
      <c r="C29" s="14" t="s">
        <v>2</v>
      </c>
      <c r="D29" s="15" t="s">
        <v>3</v>
      </c>
    </row>
    <row r="30" spans="1:6" s="1" customFormat="1" ht="12.75">
      <c r="A30" s="40"/>
      <c r="B30" s="17" t="s">
        <v>33</v>
      </c>
      <c r="C30" s="18" t="s">
        <v>34</v>
      </c>
      <c r="D30" s="18">
        <v>10</v>
      </c>
      <c r="E30" s="3"/>
      <c r="F30" s="3">
        <f aca="true" t="shared" si="1" ref="F30:F47">D30*E30</f>
        <v>0</v>
      </c>
    </row>
    <row r="31" spans="1:6" s="1" customFormat="1" ht="12.75">
      <c r="A31" s="40"/>
      <c r="B31" s="17" t="s">
        <v>35</v>
      </c>
      <c r="C31" s="18" t="s">
        <v>7</v>
      </c>
      <c r="D31" s="18">
        <v>2</v>
      </c>
      <c r="E31" s="3"/>
      <c r="F31" s="3">
        <f t="shared" si="1"/>
        <v>0</v>
      </c>
    </row>
    <row r="32" spans="1:6" ht="12.75">
      <c r="A32" s="40"/>
      <c r="B32" s="35" t="s">
        <v>36</v>
      </c>
      <c r="C32" s="36" t="s">
        <v>13</v>
      </c>
      <c r="D32" s="36">
        <v>25</v>
      </c>
      <c r="E32" s="37"/>
      <c r="F32" s="3">
        <f t="shared" si="1"/>
        <v>0</v>
      </c>
    </row>
    <row r="33" spans="1:6" ht="12.75">
      <c r="A33" s="40"/>
      <c r="B33" s="35" t="s">
        <v>37</v>
      </c>
      <c r="C33" s="36" t="s">
        <v>7</v>
      </c>
      <c r="D33" s="36">
        <v>3</v>
      </c>
      <c r="E33" s="37"/>
      <c r="F33" s="3">
        <f t="shared" si="1"/>
        <v>0</v>
      </c>
    </row>
    <row r="34" spans="1:6" ht="12.75">
      <c r="A34" s="40"/>
      <c r="B34" s="35" t="s">
        <v>38</v>
      </c>
      <c r="C34" s="36" t="s">
        <v>13</v>
      </c>
      <c r="D34" s="36">
        <v>9</v>
      </c>
      <c r="E34" s="37"/>
      <c r="F34" s="3">
        <f t="shared" si="1"/>
        <v>0</v>
      </c>
    </row>
    <row r="35" spans="1:6" ht="12.75">
      <c r="A35" s="40"/>
      <c r="B35" s="35" t="s">
        <v>39</v>
      </c>
      <c r="C35" s="36" t="s">
        <v>7</v>
      </c>
      <c r="D35" s="36">
        <v>1</v>
      </c>
      <c r="E35" s="37"/>
      <c r="F35" s="3">
        <f t="shared" si="1"/>
        <v>0</v>
      </c>
    </row>
    <row r="36" spans="1:6" ht="12.75">
      <c r="A36" s="40"/>
      <c r="B36" s="35" t="s">
        <v>40</v>
      </c>
      <c r="C36" s="36" t="s">
        <v>41</v>
      </c>
      <c r="D36" s="36">
        <v>12</v>
      </c>
      <c r="E36" s="37"/>
      <c r="F36" s="3">
        <f t="shared" si="1"/>
        <v>0</v>
      </c>
    </row>
    <row r="37" spans="1:6" ht="12.75">
      <c r="A37" s="40"/>
      <c r="B37" s="35" t="s">
        <v>42</v>
      </c>
      <c r="C37" s="36" t="s">
        <v>41</v>
      </c>
      <c r="D37" s="36">
        <v>1</v>
      </c>
      <c r="E37" s="37"/>
      <c r="F37" s="3">
        <f t="shared" si="1"/>
        <v>0</v>
      </c>
    </row>
    <row r="38" spans="1:6" ht="12.75">
      <c r="A38" s="40"/>
      <c r="B38" s="35" t="s">
        <v>43</v>
      </c>
      <c r="C38" s="36" t="s">
        <v>21</v>
      </c>
      <c r="D38" s="36">
        <v>30</v>
      </c>
      <c r="E38" s="37"/>
      <c r="F38" s="3">
        <f t="shared" si="1"/>
        <v>0</v>
      </c>
    </row>
    <row r="39" spans="1:6" ht="12.75">
      <c r="A39" s="40"/>
      <c r="B39" s="35" t="s">
        <v>44</v>
      </c>
      <c r="C39" s="36" t="s">
        <v>21</v>
      </c>
      <c r="D39" s="36">
        <v>286</v>
      </c>
      <c r="E39" s="37"/>
      <c r="F39" s="3">
        <f t="shared" si="1"/>
        <v>0</v>
      </c>
    </row>
    <row r="40" spans="1:6" ht="12.75">
      <c r="A40" s="40"/>
      <c r="B40" s="35" t="s">
        <v>45</v>
      </c>
      <c r="C40" s="36" t="s">
        <v>21</v>
      </c>
      <c r="D40" s="36">
        <v>442</v>
      </c>
      <c r="E40" s="37"/>
      <c r="F40" s="3">
        <f t="shared" si="1"/>
        <v>0</v>
      </c>
    </row>
    <row r="41" spans="1:6" ht="12.75">
      <c r="A41" s="40"/>
      <c r="B41" s="35" t="s">
        <v>46</v>
      </c>
      <c r="C41" s="36" t="s">
        <v>21</v>
      </c>
      <c r="D41" s="36">
        <v>10</v>
      </c>
      <c r="E41" s="37"/>
      <c r="F41" s="3">
        <f t="shared" si="1"/>
        <v>0</v>
      </c>
    </row>
    <row r="42" spans="1:6" ht="12.75">
      <c r="A42" s="40"/>
      <c r="B42" s="35" t="s">
        <v>47</v>
      </c>
      <c r="C42" s="36" t="s">
        <v>41</v>
      </c>
      <c r="D42" s="36">
        <f>(D21*2)/100</f>
        <v>3.98</v>
      </c>
      <c r="E42" s="37"/>
      <c r="F42" s="3">
        <f t="shared" si="1"/>
        <v>0</v>
      </c>
    </row>
    <row r="43" spans="1:6" ht="12.75">
      <c r="A43" s="40"/>
      <c r="B43" s="35" t="s">
        <v>48</v>
      </c>
      <c r="C43" s="36" t="s">
        <v>7</v>
      </c>
      <c r="D43" s="36">
        <v>2</v>
      </c>
      <c r="E43" s="37"/>
      <c r="F43" s="3">
        <f t="shared" si="1"/>
        <v>0</v>
      </c>
    </row>
    <row r="44" spans="1:6" ht="12.75">
      <c r="A44" s="40"/>
      <c r="B44" s="35" t="s">
        <v>49</v>
      </c>
      <c r="C44" s="36" t="s">
        <v>34</v>
      </c>
      <c r="D44" s="36">
        <v>3.2</v>
      </c>
      <c r="E44" s="37"/>
      <c r="F44" s="3">
        <f t="shared" si="1"/>
        <v>0</v>
      </c>
    </row>
    <row r="45" spans="1:6" ht="12.75">
      <c r="A45" s="40"/>
      <c r="B45" s="35" t="s">
        <v>50</v>
      </c>
      <c r="C45" s="36" t="s">
        <v>7</v>
      </c>
      <c r="D45" s="36">
        <v>3</v>
      </c>
      <c r="E45" s="37"/>
      <c r="F45" s="3">
        <f t="shared" si="1"/>
        <v>0</v>
      </c>
    </row>
    <row r="46" spans="1:6" ht="12.75">
      <c r="A46" s="40"/>
      <c r="B46" s="35" t="s">
        <v>51</v>
      </c>
      <c r="C46" s="36" t="s">
        <v>7</v>
      </c>
      <c r="D46" s="36">
        <v>1</v>
      </c>
      <c r="E46" s="37"/>
      <c r="F46" s="3">
        <f t="shared" si="1"/>
        <v>0</v>
      </c>
    </row>
    <row r="47" spans="1:6" ht="12.75">
      <c r="A47" s="40"/>
      <c r="B47" s="35" t="s">
        <v>52</v>
      </c>
      <c r="C47" s="36" t="s">
        <v>13</v>
      </c>
      <c r="D47" s="36">
        <v>16</v>
      </c>
      <c r="E47" s="37"/>
      <c r="F47" s="3">
        <f t="shared" si="1"/>
        <v>0</v>
      </c>
    </row>
    <row r="48" spans="1:6" ht="12.75">
      <c r="A48" s="40"/>
      <c r="B48" s="35"/>
      <c r="C48" s="36"/>
      <c r="D48" s="36"/>
      <c r="E48" s="37"/>
      <c r="F48" s="3"/>
    </row>
    <row r="49" spans="1:6" s="45" customFormat="1" ht="12.75">
      <c r="A49" s="41"/>
      <c r="B49" s="42" t="s">
        <v>53</v>
      </c>
      <c r="C49" s="43"/>
      <c r="D49" s="43"/>
      <c r="E49" s="44"/>
      <c r="F49" s="59">
        <f>SUM(F30:F48)</f>
        <v>0</v>
      </c>
    </row>
    <row r="50" spans="1:6" ht="12.75">
      <c r="A50" s="40"/>
      <c r="B50" s="46"/>
      <c r="C50" s="23"/>
      <c r="D50" s="23"/>
      <c r="E50" s="47"/>
      <c r="F50"/>
    </row>
    <row r="51" spans="1:6" ht="12.75">
      <c r="A51" s="40"/>
      <c r="B51" s="46" t="s">
        <v>55</v>
      </c>
      <c r="C51" s="23" t="str">
        <f>$C$46</f>
        <v>kpl</v>
      </c>
      <c r="D51" s="23">
        <f>$D$46</f>
        <v>1</v>
      </c>
      <c r="E51" s="47"/>
      <c r="F51" s="3">
        <f>D51*E51</f>
        <v>0</v>
      </c>
    </row>
    <row r="52" spans="1:6" ht="12.75">
      <c r="A52" s="40"/>
      <c r="B52" s="46" t="s">
        <v>56</v>
      </c>
      <c r="C52" s="23" t="str">
        <f>$C$46</f>
        <v>kpl</v>
      </c>
      <c r="D52" s="23">
        <f>$D$46</f>
        <v>1</v>
      </c>
      <c r="E52" s="47"/>
      <c r="F52" s="3">
        <f>D52*E52</f>
        <v>0</v>
      </c>
    </row>
    <row r="53" spans="1:6" ht="12.75">
      <c r="A53" s="40"/>
      <c r="B53" s="46"/>
      <c r="C53" s="23"/>
      <c r="D53" s="23"/>
      <c r="E53" s="47"/>
      <c r="F53"/>
    </row>
    <row r="54" spans="1:6" s="51" customFormat="1" ht="21" customHeight="1">
      <c r="A54" s="48"/>
      <c r="B54" s="63" t="s">
        <v>57</v>
      </c>
      <c r="C54" s="49"/>
      <c r="D54" s="49"/>
      <c r="E54" s="50"/>
      <c r="F54" s="66">
        <f>F26+F49+F52+F51</f>
        <v>0</v>
      </c>
    </row>
    <row r="55" spans="1:6" s="51" customFormat="1" ht="18" customHeight="1">
      <c r="A55" s="48"/>
      <c r="B55" s="64" t="s">
        <v>58</v>
      </c>
      <c r="C55" s="67"/>
      <c r="D55" s="67"/>
      <c r="E55" s="68"/>
      <c r="F55" s="65">
        <f>0.21*F54</f>
        <v>0</v>
      </c>
    </row>
    <row r="56" spans="1:6" s="51" customFormat="1" ht="21" customHeight="1">
      <c r="A56" s="48"/>
      <c r="B56" s="64" t="s">
        <v>59</v>
      </c>
      <c r="C56" s="61"/>
      <c r="D56" s="61"/>
      <c r="E56" s="62"/>
      <c r="F56" s="65">
        <f>SUM(F54:F55)</f>
        <v>0</v>
      </c>
    </row>
    <row r="57" spans="1:6" ht="12.75">
      <c r="A57" s="40"/>
      <c r="B57" s="52"/>
      <c r="C57" s="53"/>
      <c r="D57" s="53"/>
      <c r="E57" s="54"/>
      <c r="F57" s="55"/>
    </row>
    <row r="58" spans="1:6" ht="12.75">
      <c r="A58" s="40"/>
      <c r="B58" s="69"/>
      <c r="C58" s="69"/>
      <c r="D58" s="69"/>
      <c r="E58" s="69"/>
      <c r="F58" s="69"/>
    </row>
    <row r="59" spans="1:5" ht="12.75">
      <c r="A59" s="40"/>
      <c r="B59" s="56"/>
      <c r="C59" s="57"/>
      <c r="D59" s="36"/>
      <c r="E59" s="58"/>
    </row>
  </sheetData>
  <sheetProtection selectLockedCells="1" selectUnlockedCells="1"/>
  <mergeCells count="1">
    <mergeCell ref="B58:F58"/>
  </mergeCells>
  <printOptions/>
  <pageMargins left="0.7875" right="0.7875" top="1.025" bottom="1.025" header="0.7875" footer="0.7875"/>
  <pageSetup firstPageNumber="1" useFirstPageNumber="1" horizontalDpi="300" verticalDpi="300" orientation="portrait" paperSize="9" scale="62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Pašek Radek (Praha 12)</cp:lastModifiedBy>
  <dcterms:modified xsi:type="dcterms:W3CDTF">2024-06-12T07:45:53Z</dcterms:modified>
  <cp:category/>
  <cp:version/>
  <cp:contentType/>
  <cp:contentStatus/>
</cp:coreProperties>
</file>