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Dalkove_odecty\"/>
    </mc:Choice>
  </mc:AlternateContent>
  <bookViews>
    <workbookView xWindow="0" yWindow="0" windowWidth="28800" windowHeight="12300" tabRatio="500"/>
  </bookViews>
  <sheets>
    <sheet name="Souhrn" sheetId="4" r:id="rId1"/>
    <sheet name="Plyn" sheetId="1" r:id="rId2"/>
    <sheet name="Elektřina" sheetId="3" r:id="rId3"/>
    <sheet name="Voda" sheetId="5" r:id="rId4"/>
    <sheet name="Teplo" sheetId="7" r:id="rId5"/>
  </sheets>
  <externalReferences>
    <externalReference r:id="rId6"/>
  </externalReferences>
  <definedNames>
    <definedName name="_xlnm._FilterDatabase" localSheetId="2" hidden="1">Elektřina!$A$6:$L$150</definedName>
    <definedName name="_xlnm._FilterDatabase" localSheetId="1" hidden="1">Plyn!$A$6:$J$47</definedName>
    <definedName name="_xlnm._FilterDatabase" localSheetId="4" hidden="1">Teplo!$A$6:$G$50</definedName>
    <definedName name="_xlnm._FilterDatabase" localSheetId="3" hidden="1">Voda!$A$6:$H$65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4" l="1"/>
  <c r="C29" i="1"/>
  <c r="C28" i="1"/>
  <c r="C27" i="1"/>
  <c r="C26" i="1"/>
  <c r="C25" i="1"/>
  <c r="B3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8" i="7"/>
  <c r="B39" i="7"/>
  <c r="B40" i="7"/>
  <c r="B41" i="7"/>
  <c r="B42" i="7"/>
  <c r="B43" i="7"/>
  <c r="B44" i="7"/>
  <c r="B45" i="7"/>
  <c r="B46" i="7"/>
  <c r="B47" i="7"/>
  <c r="B48" i="7"/>
  <c r="B49" i="7"/>
  <c r="B7" i="7"/>
  <c r="K13" i="3"/>
  <c r="K14" i="3"/>
  <c r="K9" i="3"/>
  <c r="K8" i="3"/>
  <c r="K33" i="3"/>
  <c r="K56" i="3"/>
  <c r="K55" i="3"/>
  <c r="K59" i="3"/>
  <c r="K58" i="3"/>
  <c r="K57" i="3"/>
  <c r="K82" i="3"/>
  <c r="K81" i="3"/>
  <c r="K80" i="3"/>
  <c r="K89" i="3"/>
  <c r="K88" i="3"/>
  <c r="K87" i="3"/>
  <c r="K86" i="3"/>
  <c r="K85" i="3"/>
  <c r="K48" i="3"/>
  <c r="K47" i="3"/>
  <c r="K65" i="3"/>
  <c r="K118" i="3"/>
  <c r="K122" i="3"/>
  <c r="K121" i="3"/>
  <c r="K120" i="3"/>
  <c r="K41" i="3"/>
  <c r="K40" i="3"/>
  <c r="K39" i="3"/>
  <c r="K38" i="3"/>
  <c r="K139" i="3"/>
  <c r="K124" i="3"/>
  <c r="K37" i="3"/>
  <c r="K36" i="3"/>
  <c r="K73" i="3"/>
  <c r="K72" i="3"/>
  <c r="K131" i="3"/>
  <c r="K12" i="3"/>
  <c r="K97" i="3"/>
  <c r="K96" i="3"/>
  <c r="K44" i="3"/>
  <c r="K69" i="3"/>
  <c r="K43" i="3"/>
  <c r="K49" i="3"/>
  <c r="K51" i="3"/>
  <c r="K84" i="3"/>
  <c r="K83" i="3"/>
  <c r="K21" i="3"/>
  <c r="K79" i="3"/>
  <c r="K136" i="3"/>
  <c r="K98" i="3"/>
  <c r="K10" i="3"/>
  <c r="K11" i="3"/>
  <c r="K123" i="3"/>
  <c r="K34" i="3"/>
  <c r="K116" i="3"/>
  <c r="K115" i="3"/>
  <c r="K78" i="3"/>
  <c r="K26" i="3"/>
  <c r="K25" i="3"/>
  <c r="K24" i="3"/>
  <c r="K23" i="3"/>
  <c r="K18" i="3"/>
  <c r="K17" i="3"/>
  <c r="K110" i="3"/>
  <c r="K111" i="3"/>
  <c r="K112" i="3"/>
  <c r="K127" i="3"/>
  <c r="K134" i="3"/>
  <c r="K133" i="3"/>
  <c r="K132" i="3"/>
  <c r="K29" i="3"/>
  <c r="K108" i="3"/>
  <c r="K107" i="3"/>
  <c r="K106" i="3"/>
  <c r="K105" i="3"/>
  <c r="K104" i="3"/>
  <c r="K103" i="3"/>
  <c r="K28" i="3"/>
  <c r="K27" i="3"/>
  <c r="K50" i="3"/>
  <c r="K68" i="3"/>
  <c r="K95" i="3"/>
  <c r="K94" i="3"/>
  <c r="K93" i="3"/>
  <c r="K92" i="3"/>
  <c r="K91" i="3"/>
  <c r="K90" i="3"/>
  <c r="K22" i="3"/>
  <c r="K143" i="3"/>
  <c r="K142" i="3"/>
  <c r="K141" i="3"/>
  <c r="K140" i="3"/>
  <c r="K137" i="3"/>
  <c r="K30" i="3"/>
  <c r="K119" i="3"/>
  <c r="K117" i="3"/>
  <c r="K102" i="3"/>
  <c r="K101" i="3"/>
  <c r="K67" i="3"/>
  <c r="K66" i="3"/>
  <c r="K45" i="3"/>
  <c r="K64" i="3"/>
  <c r="K63" i="3"/>
  <c r="K62" i="3"/>
  <c r="K61" i="3"/>
  <c r="K60" i="3"/>
  <c r="K54" i="3"/>
  <c r="K53" i="3"/>
  <c r="K20" i="3"/>
  <c r="K19" i="3"/>
  <c r="K145" i="3"/>
  <c r="K144" i="3"/>
  <c r="K114" i="3"/>
  <c r="K113" i="3"/>
  <c r="K52" i="3"/>
  <c r="K130" i="3"/>
  <c r="K129" i="3"/>
  <c r="K128" i="3"/>
  <c r="K135" i="3"/>
  <c r="K32" i="3"/>
  <c r="K31" i="3"/>
  <c r="K100" i="3"/>
  <c r="K99" i="3"/>
  <c r="K77" i="3"/>
  <c r="K125" i="3"/>
  <c r="K76" i="3"/>
  <c r="K35" i="3"/>
  <c r="K75" i="3"/>
  <c r="K74" i="3"/>
  <c r="K42" i="3"/>
  <c r="K138" i="3"/>
  <c r="K109" i="3"/>
  <c r="K16" i="3"/>
  <c r="K15" i="3"/>
  <c r="K71" i="3"/>
  <c r="K70" i="3"/>
  <c r="K7" i="3"/>
</calcChain>
</file>

<file path=xl/sharedStrings.xml><?xml version="1.0" encoding="utf-8"?>
<sst xmlns="http://schemas.openxmlformats.org/spreadsheetml/2006/main" count="1569" uniqueCount="595">
  <si>
    <t>Poř. číslo</t>
  </si>
  <si>
    <t>Odběratel</t>
  </si>
  <si>
    <t>IČ</t>
  </si>
  <si>
    <t>EIC kód</t>
  </si>
  <si>
    <t>Adresa pro zasílání faktur</t>
  </si>
  <si>
    <t>Adresa místa spotřeby</t>
  </si>
  <si>
    <t>Typ měření</t>
  </si>
  <si>
    <t>Poznámka</t>
  </si>
  <si>
    <t xml:space="preserve">Celková roční spotřeba plynu  [MWh]                                                             </t>
  </si>
  <si>
    <t>27ZG100Z00243322</t>
  </si>
  <si>
    <t>27ZG100Z0024376J</t>
  </si>
  <si>
    <t>27ZG100Z0686496W</t>
  </si>
  <si>
    <t>27ZG100Z00220594</t>
  </si>
  <si>
    <t>27ZG100Z0021921Z</t>
  </si>
  <si>
    <t>27ZG100Z0019371A</t>
  </si>
  <si>
    <t>27ZG100Z00383713</t>
  </si>
  <si>
    <t>27ZG100Z0026423Q</t>
  </si>
  <si>
    <t>27ZG100Z0022090A</t>
  </si>
  <si>
    <t>27ZG100Z0543453M</t>
  </si>
  <si>
    <t>27ZG100Z0018577W</t>
  </si>
  <si>
    <t>27ZG100Z00255855</t>
  </si>
  <si>
    <t>27ZG100Z00204386</t>
  </si>
  <si>
    <t>27ZG100Z0066706R</t>
  </si>
  <si>
    <t>27ZG100Z0020343H</t>
  </si>
  <si>
    <t>27ZG100Z00392518</t>
  </si>
  <si>
    <t>27ZG100Z0003872O</t>
  </si>
  <si>
    <t>27ZG100Z00217127</t>
  </si>
  <si>
    <t>27ZG100Z0022050M</t>
  </si>
  <si>
    <t>27ZG100Z0022060J</t>
  </si>
  <si>
    <t>27ZG100Z0020342J</t>
  </si>
  <si>
    <t>27ZG100Z0055197X</t>
  </si>
  <si>
    <t>27ZG100Z00414410</t>
  </si>
  <si>
    <t>27ZG100Z00636263</t>
  </si>
  <si>
    <t>27ZG100Z00186268</t>
  </si>
  <si>
    <t>27ZG100Z0028496Q</t>
  </si>
  <si>
    <t>27ZG100Z0028497O</t>
  </si>
  <si>
    <t>27ZG100Z0028498M</t>
  </si>
  <si>
    <t>27ZG100Z0028499K</t>
  </si>
  <si>
    <t>27ZG100Z0028500O</t>
  </si>
  <si>
    <t>27ZG100Z06810684</t>
  </si>
  <si>
    <t>27ZG100Z06810692</t>
  </si>
  <si>
    <t>27ZG100Z0015814M</t>
  </si>
  <si>
    <t>27ZG100Z00102990</t>
  </si>
  <si>
    <t>C</t>
  </si>
  <si>
    <t xml:space="preserve"> </t>
  </si>
  <si>
    <t>Angelovova 3183/15, 143 00 Praha</t>
  </si>
  <si>
    <t>Angelovova 4400/146, 143 00 Praha</t>
  </si>
  <si>
    <t>Pertoldova 3373/51, 143 00 Praha</t>
  </si>
  <si>
    <t>Rakovského 3136/1, 143 00 Praha</t>
  </si>
  <si>
    <t>Mráčkova 3090/2, 143 00 Praha</t>
  </si>
  <si>
    <t>U Domu služeb 29/2, 143 00 Praha</t>
  </si>
  <si>
    <t>U Domu služeb 1837/9, 143 00 Praha</t>
  </si>
  <si>
    <t>Smolkova 565/8, 143 00 Praha</t>
  </si>
  <si>
    <t>Písnická 760/11, 143 00 Praha</t>
  </si>
  <si>
    <t>Zárubova 977/17, 143 00 Praha</t>
  </si>
  <si>
    <t>Krouzova 3036/10, 143 00 Praha</t>
  </si>
  <si>
    <t>Liškova 636/10, 143 00 Praha</t>
  </si>
  <si>
    <t>Lysinská 184/45, 143 00 Praha</t>
  </si>
  <si>
    <t>Nad Belárií 2048/25, 143 00 Praha</t>
  </si>
  <si>
    <t>Karasova 1829/14, 143 00 Praha</t>
  </si>
  <si>
    <t>Pejevové 3135/34, 143 00 Praha</t>
  </si>
  <si>
    <t>Pod Sady 170/2, 143 00 Praha</t>
  </si>
  <si>
    <t>Zárubova 952/10, 143 00 Praha</t>
  </si>
  <si>
    <t>Zárubova 966/8, 143 00 Praha</t>
  </si>
  <si>
    <t>Zárubova 971/15, 143 00 Praha</t>
  </si>
  <si>
    <t>Komořanská 35/12, 143 00 Praha</t>
  </si>
  <si>
    <t>Na Cikorce 1740/2, 143 00 Praha</t>
  </si>
  <si>
    <t>Čechtická 758/6, 143 00 Praha</t>
  </si>
  <si>
    <t>U Jizby 120/17, 143 00 Praha</t>
  </si>
  <si>
    <t>Zátišská 1914/1, 143 00 Praha</t>
  </si>
  <si>
    <t>Modřanská 1061/15, 143 00 Praha</t>
  </si>
  <si>
    <t>Základní škola a mateřská škola ANGEL v Praze 12</t>
  </si>
  <si>
    <t>49367463</t>
  </si>
  <si>
    <t>Angelovova 3183/15, 143 00 Praha 4 - Modřany</t>
  </si>
  <si>
    <t>Základní škola a mateřská škola Na Beránku v Praze 12</t>
  </si>
  <si>
    <t>Pertoldova 3373/51, 143 00 Praha 4 - Modřany</t>
  </si>
  <si>
    <t>Základní škola Rakovského v Praze 12</t>
  </si>
  <si>
    <t>Rakovského 3136/1, 143 00 Praha - Modřany</t>
  </si>
  <si>
    <t>Základní škola profesora Švejcara v Praze 12</t>
  </si>
  <si>
    <t>Mráčkova 3090/2, 143 00  Praha</t>
  </si>
  <si>
    <t>Základní škola a mateřská škola K Dolům v Praze 12</t>
  </si>
  <si>
    <t>60437073</t>
  </si>
  <si>
    <t>U Domu služeb 29/2, 143 00 Praha - Modřany</t>
  </si>
  <si>
    <t>Základní škola a mateřská škola Smolkova v Praze 12</t>
  </si>
  <si>
    <t>60437189</t>
  </si>
  <si>
    <t>Smolkova 565/8, 142 00 Praha 4 - Kamýk</t>
  </si>
  <si>
    <t>Základní škola Písnická v Praze 12</t>
  </si>
  <si>
    <t>Písnická 760/11, 142 00 Praha 4 - Kamýk</t>
  </si>
  <si>
    <t>Základní škola Zárubova v Praze 12</t>
  </si>
  <si>
    <t>Zárubova 977/17, 142 00 Praha 4 - Kamýk</t>
  </si>
  <si>
    <t>Mateřská škola Jahůdka v Praze 12</t>
  </si>
  <si>
    <t>Krouzova 3036/10, 143 00 Praha 4 - Modřany</t>
  </si>
  <si>
    <t>Mateřská škola Hvězdička v Praze 12</t>
  </si>
  <si>
    <t>63109735</t>
  </si>
  <si>
    <t>Liškova 636/10, 142 00 Praha 4 - Kamýk</t>
  </si>
  <si>
    <t>Mateřská škola Tyršovka v Praze 12</t>
  </si>
  <si>
    <t>63109719</t>
  </si>
  <si>
    <t>Lysinská 184/45, 143 00 Praha 4 - Modřany</t>
  </si>
  <si>
    <t>Mateřská škola Zvoneček v Praze 12</t>
  </si>
  <si>
    <t>Pejevové 3135/34, 143 00 Praha 4 - Modřany</t>
  </si>
  <si>
    <t>Mateřská škola Podsaďáček v Praze 12</t>
  </si>
  <si>
    <t>Pod Sady 170/2, 143 00 Praha 4 - Modřany</t>
  </si>
  <si>
    <t>Mateřská škola Větrníček v Praze 12</t>
  </si>
  <si>
    <t>63109727</t>
  </si>
  <si>
    <t>Zárubova 952/10, 142 00 Praha 4 - Kamýk</t>
  </si>
  <si>
    <t>Sociální služby městské části Praha 12, příspěvková organizace</t>
  </si>
  <si>
    <t>Olbramovická 703/9, 142 00 Praha 4 - Kamýk</t>
  </si>
  <si>
    <t>Husova knihovna v Modřanech, příspěvková organizace</t>
  </si>
  <si>
    <t>Komořanská 35/12, 143 00 Praha 4 - Modřany</t>
  </si>
  <si>
    <t>Městská část Praha 12</t>
  </si>
  <si>
    <t>00231151</t>
  </si>
  <si>
    <t>Generála Šišky 2375/6, 143 00 Praha Modřany</t>
  </si>
  <si>
    <t>Správa bytových objektů Praha – Modřany, příspěvková organizace</t>
  </si>
  <si>
    <t>00879746</t>
  </si>
  <si>
    <t>Obchodní náměstí 25/3, 143 00 Praha 4 - Modřany</t>
  </si>
  <si>
    <t>Mateřská škola Karásek v Praze 12, příspěvková organizace</t>
  </si>
  <si>
    <t>Karasova 1829/14, 143 00 Praha 12 - Modřany</t>
  </si>
  <si>
    <t>08781117</t>
  </si>
  <si>
    <t>MO</t>
  </si>
  <si>
    <t>Generála Šišky 2864/24, 143 00 Praha - Modřany</t>
  </si>
  <si>
    <t>27ZG100Z9000636G</t>
  </si>
  <si>
    <t>A/B</t>
  </si>
  <si>
    <t>VO</t>
  </si>
  <si>
    <t xml:space="preserve">Odběratel </t>
  </si>
  <si>
    <t xml:space="preserve">Adresa odběrného místa </t>
  </si>
  <si>
    <t>EAN</t>
  </si>
  <si>
    <t>Distribuční sazba</t>
  </si>
  <si>
    <t>Počet fází</t>
  </si>
  <si>
    <t>Velikost jističe      [A]</t>
  </si>
  <si>
    <t>Roční odběr [MWh] - VT</t>
  </si>
  <si>
    <t>Roční odběr [MWh] - NT</t>
  </si>
  <si>
    <t>Roční odběr celkem [MWh]</t>
  </si>
  <si>
    <t>Angelovova 3138/15, 143 00  Praha</t>
  </si>
  <si>
    <t>859182400301768987</t>
  </si>
  <si>
    <t>C03d</t>
  </si>
  <si>
    <t>B</t>
  </si>
  <si>
    <t>Mladenovova 3240/12, 143 00  Praha</t>
  </si>
  <si>
    <t>859182400301769410</t>
  </si>
  <si>
    <t>C02d</t>
  </si>
  <si>
    <t>859182400301769403</t>
  </si>
  <si>
    <t>Hasova 3094/12, 143 00  Praha</t>
  </si>
  <si>
    <t>859182400301765009</t>
  </si>
  <si>
    <t>859182400301764996</t>
  </si>
  <si>
    <t>Pertoldova 3373/51, 143 00  Praha</t>
  </si>
  <si>
    <t>859182400301770751</t>
  </si>
  <si>
    <t>Urbánkova 3374/18, 143 00  Praha</t>
  </si>
  <si>
    <t>859182400301771963</t>
  </si>
  <si>
    <t>K Výboru 8, 143 00  Praha</t>
  </si>
  <si>
    <t>859182400301697584</t>
  </si>
  <si>
    <t>C25d</t>
  </si>
  <si>
    <t>Základní škola T.G. Masaryka v Praze 12</t>
  </si>
  <si>
    <t>Modřanská 1375/10a, 143 00  Praha</t>
  </si>
  <si>
    <t>859182400301758216</t>
  </si>
  <si>
    <t>859182400301758223</t>
  </si>
  <si>
    <t>K Vltavě 115/25, 143 00  Praha</t>
  </si>
  <si>
    <t>859182400301761780</t>
  </si>
  <si>
    <t>859182400301831735</t>
  </si>
  <si>
    <t>Rakovského 3136/1, 143 00  Praha</t>
  </si>
  <si>
    <t>859182400301766402</t>
  </si>
  <si>
    <t>859182400301764286</t>
  </si>
  <si>
    <t>Palmetová 2159/3, 143 00  Praha</t>
  </si>
  <si>
    <t>859182400305403488</t>
  </si>
  <si>
    <t>859182400305578995</t>
  </si>
  <si>
    <t>K Dolům 2068/2, 143 00  Praha</t>
  </si>
  <si>
    <t>859182400310732931</t>
  </si>
  <si>
    <t>K Dolům 29/2, 143 00  Praha</t>
  </si>
  <si>
    <t>859182400301761179</t>
  </si>
  <si>
    <t>U Domu služeb 1837/9, 143 00  Praha</t>
  </si>
  <si>
    <t>859182400301761193</t>
  </si>
  <si>
    <t>Smolkova 565/8, 143 00  Praha</t>
  </si>
  <si>
    <t>859182400301688490</t>
  </si>
  <si>
    <t>C26d</t>
  </si>
  <si>
    <t>859182400301688438</t>
  </si>
  <si>
    <t>859182400305981030</t>
  </si>
  <si>
    <t>Krhanická 759/15, 143 00  Praha</t>
  </si>
  <si>
    <t>859182400305397541</t>
  </si>
  <si>
    <t>Písnická 760/11, 143 00  Praha</t>
  </si>
  <si>
    <t>859182400305398371</t>
  </si>
  <si>
    <t>859182400305398739</t>
  </si>
  <si>
    <t>Zárubova 977/17, 143 00  Praha</t>
  </si>
  <si>
    <t>859182400305395172</t>
  </si>
  <si>
    <t>859182400305395189</t>
  </si>
  <si>
    <t>Mateřská škola Pohádka v Praze 12</t>
  </si>
  <si>
    <t>Imrychova 937/15, 143 00  Praha</t>
  </si>
  <si>
    <t>859182400305392461</t>
  </si>
  <si>
    <t>Imrychova 937/16, 143 00  Praha</t>
  </si>
  <si>
    <t>859182400305392454</t>
  </si>
  <si>
    <t>Krouzova 3036/10, 143 00  Praha</t>
  </si>
  <si>
    <t>859182400301763661</t>
  </si>
  <si>
    <t>859182400301763678</t>
  </si>
  <si>
    <t>Mateřská škola Srdíčko v Praze 12</t>
  </si>
  <si>
    <t>Levského 3203/19, 143 00  Praha</t>
  </si>
  <si>
    <t>859182400301768734</t>
  </si>
  <si>
    <t>Liškova 636/10, 143 00  Praha</t>
  </si>
  <si>
    <t>859182400305401576</t>
  </si>
  <si>
    <t>859182400305401569</t>
  </si>
  <si>
    <t>859182400302285360</t>
  </si>
  <si>
    <t>859182400305401552</t>
  </si>
  <si>
    <t>Karasova 1829/14, 143 00  Praha</t>
  </si>
  <si>
    <t>859182400301758810</t>
  </si>
  <si>
    <t>Lysinská 184/45, 143 00  Praha</t>
  </si>
  <si>
    <t>859182400301758650</t>
  </si>
  <si>
    <t>859182400301758667</t>
  </si>
  <si>
    <t>Pejevové 3135/34, 143 00  Praha</t>
  </si>
  <si>
    <t>859182400301765559</t>
  </si>
  <si>
    <t>859182400301765566</t>
  </si>
  <si>
    <t>Mateřská škola Pastelka v Praze 12</t>
  </si>
  <si>
    <t>Platónova 3288/28, 143 00  Praha</t>
  </si>
  <si>
    <t>859182400301770041</t>
  </si>
  <si>
    <t>Pod Sady 170/2, 143 00  Praha</t>
  </si>
  <si>
    <t>859182400301761285</t>
  </si>
  <si>
    <t>K Dolům 171/9, 143 00  Praha</t>
  </si>
  <si>
    <t>859182400301839144</t>
  </si>
  <si>
    <t>Mateřská škola Montessori v Praze 12</t>
  </si>
  <si>
    <t>Urbánkova 3347/2, 143 00  Praha</t>
  </si>
  <si>
    <t>859182400301771420</t>
  </si>
  <si>
    <t>Zárubova 952/10, 143 00  Praha</t>
  </si>
  <si>
    <t>859182400305395141</t>
  </si>
  <si>
    <t>Zárubova 966/8, 143 00  Praha</t>
  </si>
  <si>
    <t>859182400305395158</t>
  </si>
  <si>
    <t>859182400302250177</t>
  </si>
  <si>
    <t>Zárubova 971/15, 143 00  Praha</t>
  </si>
  <si>
    <t>859182400307058228</t>
  </si>
  <si>
    <t>Jordana Jovkova 3253/5, 143 00  Praha</t>
  </si>
  <si>
    <t>859182400301767706</t>
  </si>
  <si>
    <t>Olbramovická 703/9, 143 00  Praha</t>
  </si>
  <si>
    <t>859182400306978954</t>
  </si>
  <si>
    <t>C01d</t>
  </si>
  <si>
    <t>859182400306978930</t>
  </si>
  <si>
    <t>859182400306979081</t>
  </si>
  <si>
    <t>859182400306979036</t>
  </si>
  <si>
    <t>859182400306979074</t>
  </si>
  <si>
    <t>859182400306979012</t>
  </si>
  <si>
    <t>Lysinská 1862/42, 143 00  Praha</t>
  </si>
  <si>
    <t>859182400301758728</t>
  </si>
  <si>
    <t>Komořanská 35/12, 143 00  Praha</t>
  </si>
  <si>
    <t>859182400310083842</t>
  </si>
  <si>
    <t>KULTURNÍ CENTRUM „12“, příspěvková organizace</t>
  </si>
  <si>
    <t>Jordana Jovkova 3427, 143 00  Praha</t>
  </si>
  <si>
    <t>859182400300126023</t>
  </si>
  <si>
    <t>859182400300126009</t>
  </si>
  <si>
    <t>Pertoldova 3346/10, 143 00  Praha</t>
  </si>
  <si>
    <t>859182400301770706</t>
  </si>
  <si>
    <t>859182400301770690</t>
  </si>
  <si>
    <t>859182400301770737</t>
  </si>
  <si>
    <t>859182400301770720</t>
  </si>
  <si>
    <t>859182400301770713</t>
  </si>
  <si>
    <t>859182400301770744</t>
  </si>
  <si>
    <t>859182400301770683</t>
  </si>
  <si>
    <t>U Domu služeb 166/5, 143 00  Praha</t>
  </si>
  <si>
    <t>859182400300273475</t>
  </si>
  <si>
    <t>859182400300273451</t>
  </si>
  <si>
    <t>859182400310496987</t>
  </si>
  <si>
    <t>Rakovského 3138/2, 143 00  Praha</t>
  </si>
  <si>
    <t>859182400305982228</t>
  </si>
  <si>
    <t>Písková 830/25, 143 00  Praha</t>
  </si>
  <si>
    <t>859182400301762640</t>
  </si>
  <si>
    <t>Písková 158/23, 143 00  Praha</t>
  </si>
  <si>
    <t>859182400301762619</t>
  </si>
  <si>
    <t>Písková 126/27, 143 00  Praha</t>
  </si>
  <si>
    <t>859182400301762572</t>
  </si>
  <si>
    <t>Chuchelská 6/1, 143 00  Praha</t>
  </si>
  <si>
    <t>859182400310483413</t>
  </si>
  <si>
    <t>C45d</t>
  </si>
  <si>
    <t>859182400311295152</t>
  </si>
  <si>
    <t>859182400310324204</t>
  </si>
  <si>
    <t>859182400310324150</t>
  </si>
  <si>
    <t>859182400301767690</t>
  </si>
  <si>
    <t>859182400310324174</t>
  </si>
  <si>
    <t>Na Cikorce 1740/2, 143 00  Praha</t>
  </si>
  <si>
    <t>859182400301760387</t>
  </si>
  <si>
    <t>Platónova 3287/26, 143 00  Praha</t>
  </si>
  <si>
    <t>859182400301770027</t>
  </si>
  <si>
    <t>859182400301770003</t>
  </si>
  <si>
    <t>K Otočce 1831, 143 00  Praha</t>
  </si>
  <si>
    <t>859182400300106247</t>
  </si>
  <si>
    <t>C62d</t>
  </si>
  <si>
    <t>Podchýšská 109, 143 00  Praha</t>
  </si>
  <si>
    <t>859182400301691599</t>
  </si>
  <si>
    <t>Čechtická 758/6, 143 00  Praha</t>
  </si>
  <si>
    <t>859182400305399545</t>
  </si>
  <si>
    <t>Cílkova 796/7, 143 00  Praha</t>
  </si>
  <si>
    <t>859182400305402313</t>
  </si>
  <si>
    <t>Palmetová 0271, 143 00  Praha</t>
  </si>
  <si>
    <t>859182400311099545</t>
  </si>
  <si>
    <t>U Jizby 120/17, 143 00  Praha</t>
  </si>
  <si>
    <t>859182400311445908</t>
  </si>
  <si>
    <t>Na Novině 261, Desná, 143 00  Praha</t>
  </si>
  <si>
    <t>859182400402344486</t>
  </si>
  <si>
    <t>Jordana Jovkova 3252/3, 143 00  Praha</t>
  </si>
  <si>
    <t>859182400301767645</t>
  </si>
  <si>
    <t>Obchodní nám. 25/3, 143 00  Praha</t>
  </si>
  <si>
    <t>859182400300177612</t>
  </si>
  <si>
    <t>859182400300177629</t>
  </si>
  <si>
    <t>859182400310081572</t>
  </si>
  <si>
    <t>Komořanská 108/43, 143 00  Praha</t>
  </si>
  <si>
    <t>859182400301760608</t>
  </si>
  <si>
    <t>K Vystrkovu 165/19, 143 00  Praha</t>
  </si>
  <si>
    <t>859182400301762183</t>
  </si>
  <si>
    <t>Lysinská 473/14, 143 00  Praha</t>
  </si>
  <si>
    <t>859182400301758629</t>
  </si>
  <si>
    <t>K Vystrkovu 560/1, 143 00  Praha</t>
  </si>
  <si>
    <t>859182400301762206</t>
  </si>
  <si>
    <t>859182400305396582</t>
  </si>
  <si>
    <t>859182400305396599</t>
  </si>
  <si>
    <t>Emlerova 851/6, 143 00  Praha</t>
  </si>
  <si>
    <t>859182400301760455</t>
  </si>
  <si>
    <t>Těšíkova 912/1, 143 00  Praha</t>
  </si>
  <si>
    <t>859182400305392966</t>
  </si>
  <si>
    <t>Modřanská 1061/5, 143 00  Praha</t>
  </si>
  <si>
    <t>859182400301758087</t>
  </si>
  <si>
    <t>859182400306880578</t>
  </si>
  <si>
    <t>K Vltavě 1380/60, 143 00  Praha</t>
  </si>
  <si>
    <t>859182400301761766</t>
  </si>
  <si>
    <t>K Vltavě 1381/62, 143 00  Praha</t>
  </si>
  <si>
    <t>859182400301761773</t>
  </si>
  <si>
    <t>Převoznická 1526/3, 143 00  Praha</t>
  </si>
  <si>
    <t>859182400301759015</t>
  </si>
  <si>
    <t>Vzpoury 1616/6 , 143 00  Praha</t>
  </si>
  <si>
    <t>859182400301762749</t>
  </si>
  <si>
    <t>K Vltavě 1620/28, 143 00  Praha</t>
  </si>
  <si>
    <t>859182400301761728</t>
  </si>
  <si>
    <t>859182400301761735</t>
  </si>
  <si>
    <t>K Vltavě 1685/26, 143 00  Praha</t>
  </si>
  <si>
    <t>859182400301761704</t>
  </si>
  <si>
    <t>859182400301761711</t>
  </si>
  <si>
    <t>Pod sady 1710/30, 143 00  Praha</t>
  </si>
  <si>
    <t>859182400301761230</t>
  </si>
  <si>
    <t>859182400301761292</t>
  </si>
  <si>
    <t>Pod sady 1711/32, 143 00  Praha</t>
  </si>
  <si>
    <t>859182400301761247</t>
  </si>
  <si>
    <t>Pod sady 117335, 143 00  Praha</t>
  </si>
  <si>
    <t>859182400301761315</t>
  </si>
  <si>
    <t>Lysinská 175632, 143 00  Praha</t>
  </si>
  <si>
    <t>859182400301758636</t>
  </si>
  <si>
    <t>Klostermannova 1761/6, 143 00  Praha</t>
  </si>
  <si>
    <t>859182400303498059</t>
  </si>
  <si>
    <t>Klostermannova 1762/8, 143 00  Praha</t>
  </si>
  <si>
    <t>859182400301759442</t>
  </si>
  <si>
    <t>Okružní 2030/4a, 143 00  Praha</t>
  </si>
  <si>
    <t>859182400305403303</t>
  </si>
  <si>
    <t>Okružní 2031/6a, 143 00  Praha</t>
  </si>
  <si>
    <t>859182400305403310</t>
  </si>
  <si>
    <t>Okružní 2035/20, 143 00  Praha</t>
  </si>
  <si>
    <t>859182400305403259</t>
  </si>
  <si>
    <t>Okružní 2036/22, 143 00  Praha</t>
  </si>
  <si>
    <t>859182400305403266</t>
  </si>
  <si>
    <t>Okružní 2037/24, 143 00  Praha</t>
  </si>
  <si>
    <t>859182400305403273</t>
  </si>
  <si>
    <t>Nad Teplárnou 2073/19, 143 00  Praha</t>
  </si>
  <si>
    <t>859182400305403433</t>
  </si>
  <si>
    <t>Nad Teplárnou 2074/21, 143 00  Praha</t>
  </si>
  <si>
    <t>859182400305403457</t>
  </si>
  <si>
    <t>Nad teplárnou2075/ 23, 143 00  Praha</t>
  </si>
  <si>
    <t>859182400305403440</t>
  </si>
  <si>
    <t>Krupná 2081/17, 143 00  Praha</t>
  </si>
  <si>
    <t>859182400305403983</t>
  </si>
  <si>
    <t>Krupná 2082/19, 143 00  Praha</t>
  </si>
  <si>
    <t>859182400305403990</t>
  </si>
  <si>
    <t>Krupná 2088/6, 143 00  Praha</t>
  </si>
  <si>
    <t>859182400305403884</t>
  </si>
  <si>
    <t>Krupná 2079/13, 143 00  Praha</t>
  </si>
  <si>
    <t>859182400305403747</t>
  </si>
  <si>
    <t>859182400305403693</t>
  </si>
  <si>
    <t>K dolům 3044K, 143 00  Praha</t>
  </si>
  <si>
    <t>859182400310655100</t>
  </si>
  <si>
    <t>Angelovova 3183, 143 00  Praha</t>
  </si>
  <si>
    <t>859182400307316793</t>
  </si>
  <si>
    <t>859182400307316823</t>
  </si>
  <si>
    <t>Generála Šišky, 143 00  Praha</t>
  </si>
  <si>
    <t>859182400310121360</t>
  </si>
  <si>
    <t xml:space="preserve">Základní škola a mateřská škola Na Beránku v Praze 12 </t>
  </si>
  <si>
    <t>859182400305570838</t>
  </si>
  <si>
    <t>859182400305556788</t>
  </si>
  <si>
    <t>Mateřská škola Tyršovka v Praze 12</t>
  </si>
  <si>
    <t>859182400301825420</t>
  </si>
  <si>
    <t>Základní škola profesora Švejcara v Praze 12</t>
  </si>
  <si>
    <t>859182400301863286</t>
  </si>
  <si>
    <t>Ke Kamýku 686</t>
  </si>
  <si>
    <t>859182400311531830</t>
  </si>
  <si>
    <t>859182400300052612</t>
  </si>
  <si>
    <t>A</t>
  </si>
  <si>
    <t>Plyn</t>
  </si>
  <si>
    <t>Elektřina</t>
  </si>
  <si>
    <t>Voda</t>
  </si>
  <si>
    <t>Teplo</t>
  </si>
  <si>
    <t>ks</t>
  </si>
  <si>
    <t>Celkem</t>
  </si>
  <si>
    <r>
      <t>Roční odběr celkem [m</t>
    </r>
    <r>
      <rPr>
        <b/>
        <vertAlign val="superscript"/>
        <sz val="10"/>
        <rFont val="Arial"/>
        <family val="2"/>
        <charset val="238"/>
      </rPr>
      <t>3</t>
    </r>
    <r>
      <rPr>
        <b/>
        <sz val="10"/>
        <rFont val="Arial"/>
        <family val="2"/>
      </rPr>
      <t>]</t>
    </r>
  </si>
  <si>
    <t>Evidenční číslo OM</t>
  </si>
  <si>
    <t>Odběrné místo (OM)</t>
  </si>
  <si>
    <t>Jordana Jovkova 3427/20</t>
  </si>
  <si>
    <t>Angelovova 3183/15</t>
  </si>
  <si>
    <t>Cílkova 796</t>
  </si>
  <si>
    <t>Čechtická 758/6</t>
  </si>
  <si>
    <t>Generála Šišky 2375/6</t>
  </si>
  <si>
    <t>Hasova 3094/3</t>
  </si>
  <si>
    <t>Chuchelská 6</t>
  </si>
  <si>
    <t>Imrychova 937/15</t>
  </si>
  <si>
    <t>Jordana Jovkova 3253</t>
  </si>
  <si>
    <t>K Výboru 8</t>
  </si>
  <si>
    <t>Karasova 1829/14</t>
  </si>
  <si>
    <t>Krouzova 3036/10</t>
  </si>
  <si>
    <t>Levského 3203/19</t>
  </si>
  <si>
    <t>Liškova 636/10</t>
  </si>
  <si>
    <t>Lysinská 184/45</t>
  </si>
  <si>
    <t>Modřanská 1375/10a</t>
  </si>
  <si>
    <t>Mráčkova 3090/2</t>
  </si>
  <si>
    <t>Na Cikorce 1740</t>
  </si>
  <si>
    <t>Obchodní náměstí 25/3</t>
  </si>
  <si>
    <t>Palmetová 2159/3</t>
  </si>
  <si>
    <t>Palmetová ev. 271</t>
  </si>
  <si>
    <t>Pertoldova 3373/51</t>
  </si>
  <si>
    <t>Písková 126/27</t>
  </si>
  <si>
    <t>Písková 158</t>
  </si>
  <si>
    <t>Písková 830/25</t>
  </si>
  <si>
    <t>Písnická 760/11</t>
  </si>
  <si>
    <t>Platónova 3287</t>
  </si>
  <si>
    <t>Platónova 3288/28</t>
  </si>
  <si>
    <t>Pod Sady 170/2</t>
  </si>
  <si>
    <t>Podchýšská 109</t>
  </si>
  <si>
    <t>Rakovského 3136/1</t>
  </si>
  <si>
    <t>Rakovského 3138</t>
  </si>
  <si>
    <t>Smolkova 565/8</t>
  </si>
  <si>
    <t>Smolkova 579/1</t>
  </si>
  <si>
    <t>U Domu služeb 166/5</t>
  </si>
  <si>
    <t>U Domu služeb 29/2</t>
  </si>
  <si>
    <t>Urbánkova 3347/2</t>
  </si>
  <si>
    <t>Urbánkova 3374/18</t>
  </si>
  <si>
    <t>Ve Lhotce 814</t>
  </si>
  <si>
    <t>Zárubova 952/10</t>
  </si>
  <si>
    <t>Zárubova 971/15</t>
  </si>
  <si>
    <t>Zárubova 977/17</t>
  </si>
  <si>
    <t>Zátišská 1914</t>
  </si>
  <si>
    <t>IČO</t>
  </si>
  <si>
    <t>Mateřská škola Oáza v Praze 12</t>
  </si>
  <si>
    <t>Budova radnice</t>
  </si>
  <si>
    <t>KULTURNÍ CENTRUM „12“</t>
  </si>
  <si>
    <t>47608111</t>
  </si>
  <si>
    <t>49367609</t>
  </si>
  <si>
    <t>Základní škola a mateřská škola Smolkova v Praze 10</t>
  </si>
  <si>
    <t>Základní škola a mateřská škola Smolkova v Praze 11</t>
  </si>
  <si>
    <t>70882169</t>
  </si>
  <si>
    <t>Základní škola Zárubova v Praze 13</t>
  </si>
  <si>
    <t>Základní škola Zárubova v Praze 14</t>
  </si>
  <si>
    <t xml:space="preserve"> 300063590</t>
  </si>
  <si>
    <t xml:space="preserve"> 300065488</t>
  </si>
  <si>
    <t xml:space="preserve"> 300027587</t>
  </si>
  <si>
    <t xml:space="preserve"> 300063564</t>
  </si>
  <si>
    <t xml:space="preserve"> 300065464</t>
  </si>
  <si>
    <t xml:space="preserve"> 300061898</t>
  </si>
  <si>
    <t xml:space="preserve"> 300063257</t>
  </si>
  <si>
    <t xml:space="preserve"> 300063555</t>
  </si>
  <si>
    <t xml:space="preserve"> 300067548</t>
  </si>
  <si>
    <t xml:space="preserve"> 300023286</t>
  </si>
  <si>
    <t xml:space="preserve"> 300068264</t>
  </si>
  <si>
    <t xml:space="preserve"> 300063104</t>
  </si>
  <si>
    <t xml:space="preserve"> 300063386</t>
  </si>
  <si>
    <t xml:space="preserve"> 300063562</t>
  </si>
  <si>
    <t xml:space="preserve"> 300065103</t>
  </si>
  <si>
    <t xml:space="preserve"> 300022442</t>
  </si>
  <si>
    <t xml:space="preserve"> 300022443</t>
  </si>
  <si>
    <t xml:space="preserve"> 300023256</t>
  </si>
  <si>
    <t xml:space="preserve"> 300022185</t>
  </si>
  <si>
    <t xml:space="preserve"> 300022187</t>
  </si>
  <si>
    <t xml:space="preserve"> 300063450</t>
  </si>
  <si>
    <t xml:space="preserve"> 300063566</t>
  </si>
  <si>
    <t xml:space="preserve"> 300028239</t>
  </si>
  <si>
    <t xml:space="preserve"> 300028241</t>
  </si>
  <si>
    <t xml:space="preserve"> 300028243</t>
  </si>
  <si>
    <t xml:space="preserve"> 300063481</t>
  </si>
  <si>
    <t xml:space="preserve"> 300063194</t>
  </si>
  <si>
    <t xml:space="preserve"> 300022404</t>
  </si>
  <si>
    <t xml:space="preserve"> 300022403</t>
  </si>
  <si>
    <t xml:space="preserve"> 300022394</t>
  </si>
  <si>
    <t xml:space="preserve"> 300022392</t>
  </si>
  <si>
    <t xml:space="preserve"> 300047151</t>
  </si>
  <si>
    <t xml:space="preserve"> 30011047154</t>
  </si>
  <si>
    <t xml:space="preserve"> 300047185</t>
  </si>
  <si>
    <t xml:space="preserve"> 300047156</t>
  </si>
  <si>
    <t xml:space="preserve"> 300122364 /1</t>
  </si>
  <si>
    <t xml:space="preserve"> 300122364 /2</t>
  </si>
  <si>
    <t>302549-37</t>
  </si>
  <si>
    <t>Číslo měřidla</t>
  </si>
  <si>
    <t>06UF043971</t>
  </si>
  <si>
    <t>302623-131</t>
  </si>
  <si>
    <t>18BF011586</t>
  </si>
  <si>
    <t>302448-74</t>
  </si>
  <si>
    <t>302556-185</t>
  </si>
  <si>
    <t>302411-168</t>
  </si>
  <si>
    <t>18BC020373</t>
  </si>
  <si>
    <t>20BF048422</t>
  </si>
  <si>
    <t>06UF051450</t>
  </si>
  <si>
    <t>3302621-64</t>
  </si>
  <si>
    <t>13BF020679</t>
  </si>
  <si>
    <t>302450-117</t>
  </si>
  <si>
    <t>302413-70</t>
  </si>
  <si>
    <t>05UF102173</t>
  </si>
  <si>
    <t>302427-119</t>
  </si>
  <si>
    <t>42012391883</t>
  </si>
  <si>
    <t>302556-183</t>
  </si>
  <si>
    <t>18BE077505</t>
  </si>
  <si>
    <t>302556-106</t>
  </si>
  <si>
    <t>42011336888</t>
  </si>
  <si>
    <t>302556-105</t>
  </si>
  <si>
    <t>18BE077491</t>
  </si>
  <si>
    <t>302547-39</t>
  </si>
  <si>
    <t>18BC007170</t>
  </si>
  <si>
    <t>302547-38</t>
  </si>
  <si>
    <t>42009492843</t>
  </si>
  <si>
    <t>302547-40</t>
  </si>
  <si>
    <t>302547-41</t>
  </si>
  <si>
    <t>5648720020</t>
  </si>
  <si>
    <t>12BF104798</t>
  </si>
  <si>
    <t>302400-84</t>
  </si>
  <si>
    <t>42011133965</t>
  </si>
  <si>
    <t>302448-89</t>
  </si>
  <si>
    <t>12BF128133</t>
  </si>
  <si>
    <t>302413-153</t>
  </si>
  <si>
    <t>18BF011580</t>
  </si>
  <si>
    <t>302624-116</t>
  </si>
  <si>
    <t>05UF062514</t>
  </si>
  <si>
    <t>302455-66</t>
  </si>
  <si>
    <t>14757881</t>
  </si>
  <si>
    <t>302414-80</t>
  </si>
  <si>
    <t>20BH068566</t>
  </si>
  <si>
    <t>302431-31</t>
  </si>
  <si>
    <t>15BF017870</t>
  </si>
  <si>
    <t>302414-28</t>
  </si>
  <si>
    <t>302431-7</t>
  </si>
  <si>
    <t>07UF078028</t>
  </si>
  <si>
    <t>Pejevové 3135/34</t>
  </si>
  <si>
    <t xml:space="preserve"> 3001679 / 1</t>
  </si>
  <si>
    <t xml:space="preserve"> 3001679 / 2</t>
  </si>
  <si>
    <t>Číslo OM</t>
  </si>
  <si>
    <t>68923923</t>
  </si>
  <si>
    <t>Roční odběr celkem [GJ]</t>
  </si>
  <si>
    <t>67944147</t>
  </si>
  <si>
    <t>66877030</t>
  </si>
  <si>
    <t>68778415</t>
  </si>
  <si>
    <t>3002190</t>
  </si>
  <si>
    <t>68664408</t>
  </si>
  <si>
    <t>3002187</t>
  </si>
  <si>
    <t>80315576</t>
  </si>
  <si>
    <t>67538346</t>
  </si>
  <si>
    <t>68778441</t>
  </si>
  <si>
    <t>68924424</t>
  </si>
  <si>
    <t>67090619</t>
  </si>
  <si>
    <t>65792717</t>
  </si>
  <si>
    <t xml:space="preserve"> 3001779</t>
  </si>
  <si>
    <t>68837326</t>
  </si>
  <si>
    <t>67425657</t>
  </si>
  <si>
    <t>69544775</t>
  </si>
  <si>
    <t>2099862</t>
  </si>
  <si>
    <t>1551340</t>
  </si>
  <si>
    <t>1739243</t>
  </si>
  <si>
    <t>2333838</t>
  </si>
  <si>
    <t>K Vltavě 1541/54, 143 00 Praha</t>
  </si>
  <si>
    <t>2329212</t>
  </si>
  <si>
    <t>MO, v E-manažerovi mezi vyřazenými objekty</t>
  </si>
  <si>
    <t>29442343</t>
  </si>
  <si>
    <t>není faktura</t>
  </si>
  <si>
    <t>5755108</t>
  </si>
  <si>
    <t>3121205</t>
  </si>
  <si>
    <t>17517150</t>
  </si>
  <si>
    <t>15166008</t>
  </si>
  <si>
    <t>MO, není v e-manažerovi</t>
  </si>
  <si>
    <t>10547197</t>
  </si>
  <si>
    <t>17517144</t>
  </si>
  <si>
    <t>16668433</t>
  </si>
  <si>
    <t>7510551</t>
  </si>
  <si>
    <t>MO, v e-manažerovi pod Smolkova 579/1</t>
  </si>
  <si>
    <t>13109350</t>
  </si>
  <si>
    <t>3377237</t>
  </si>
  <si>
    <t>11513</t>
  </si>
  <si>
    <t>3034298</t>
  </si>
  <si>
    <t>1976140</t>
  </si>
  <si>
    <t>12329658</t>
  </si>
  <si>
    <t>3441553</t>
  </si>
  <si>
    <t>21170674</t>
  </si>
  <si>
    <t>11713388</t>
  </si>
  <si>
    <t>Generála Šišky 2375/6, Praha 4 - Modřany</t>
  </si>
  <si>
    <t>Městská část Praha 12 - Generála Šišky 2375/76 - radnice</t>
  </si>
  <si>
    <t>27ZG100Z05392382</t>
  </si>
  <si>
    <t>ZŠ T. G. Masaryka</t>
  </si>
  <si>
    <t>Czech energy dodává teplo</t>
  </si>
  <si>
    <t>Kotel tělocvična</t>
  </si>
  <si>
    <t>kotelna ZŠ</t>
  </si>
  <si>
    <t>Kuchyně</t>
  </si>
  <si>
    <t>Pavilon</t>
  </si>
  <si>
    <t>ŠJ</t>
  </si>
  <si>
    <t>859182400312000274</t>
  </si>
  <si>
    <t>Smolkova 579/1, 143 00  Praha</t>
  </si>
  <si>
    <t>Zátišská - nebyt, pronájem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</si>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</sst>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rgb="FF1F497D"/>
      <name val="Calibri"/>
      <family val="2"/>
      <charset val="238"/>
    </font>
    <font>
      <sz val="10"/>
      <name val="Verdana"/>
      <family val="2"/>
      <charset val="238"/>
    </font>
    <font>
      <sz val="14"/>
      <name val="Verdana"/>
      <family val="2"/>
      <charset val="238"/>
    </font>
    <font>
      <b/>
      <vertAlign val="superscript"/>
      <sz val="10"/>
      <name val="Arial"/>
      <family val="2"/>
      <charset val="238"/>
    </font>
    <font>
      <sz val="8"/>
      <name val="Verdana"/>
      <family val="2"/>
      <charset val="238"/>
    </font>
    <font>
      <strike/>
      <sz val="10"/>
      <name val="Arial"/>
      <family val="2"/>
    </font>
    <font>
      <strike/>
      <sz val="10"/>
      <color indexed="8"/>
      <name val="Arial"/>
      <family val="2"/>
    </font>
    <font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41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2" borderId="1">
      <alignment horizontal="left" vertical="center" indent="1"/>
    </xf>
    <xf numFmtId="0" fontId="4" fillId="0" borderId="0"/>
    <xf numFmtId="0" fontId="9" fillId="0" borderId="0" applyNumberFormat="0" applyFill="0" applyBorder="0" applyAlignment="0" applyProtection="0"/>
  </cellStyleXfs>
  <cellXfs count="12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" fontId="7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0" xfId="0" applyNumberFormat="1" applyFont="1" applyAlignment="1">
      <alignment horizontal="right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right" vertical="center" wrapText="1"/>
    </xf>
    <xf numFmtId="0" fontId="6" fillId="0" borderId="0" xfId="3" applyFont="1" applyAlignment="1">
      <alignment horizontal="left"/>
    </xf>
    <xf numFmtId="0" fontId="5" fillId="0" borderId="0" xfId="3" applyFont="1" applyAlignment="1">
      <alignment horizontal="left"/>
    </xf>
    <xf numFmtId="0" fontId="5" fillId="0" borderId="0" xfId="3" applyFont="1"/>
    <xf numFmtId="0" fontId="5" fillId="0" borderId="0" xfId="3" applyFont="1" applyAlignment="1">
      <alignment horizontal="center"/>
    </xf>
    <xf numFmtId="0" fontId="5" fillId="0" borderId="0" xfId="3" applyFont="1" applyAlignment="1">
      <alignment horizontal="center" vertical="center"/>
    </xf>
    <xf numFmtId="1" fontId="5" fillId="0" borderId="0" xfId="3" applyNumberFormat="1" applyFont="1" applyAlignment="1">
      <alignment horizontal="center"/>
    </xf>
    <xf numFmtId="0" fontId="6" fillId="0" borderId="0" xfId="3" applyFont="1"/>
    <xf numFmtId="0" fontId="6" fillId="0" borderId="2" xfId="3" applyFont="1" applyBorder="1" applyAlignment="1">
      <alignment horizontal="center" vertical="center" wrapText="1"/>
    </xf>
    <xf numFmtId="49" fontId="6" fillId="0" borderId="2" xfId="3" applyNumberFormat="1" applyFont="1" applyBorder="1" applyAlignment="1">
      <alignment horizontal="center" vertical="center" wrapText="1"/>
    </xf>
    <xf numFmtId="1" fontId="6" fillId="0" borderId="2" xfId="3" applyNumberFormat="1" applyFont="1" applyBorder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1" fontId="5" fillId="0" borderId="2" xfId="3" applyNumberFormat="1" applyFont="1" applyBorder="1" applyAlignment="1">
      <alignment horizontal="center" vertical="center" wrapText="1"/>
    </xf>
    <xf numFmtId="49" fontId="5" fillId="0" borderId="2" xfId="3" applyNumberFormat="1" applyFont="1" applyBorder="1" applyAlignment="1" applyProtection="1">
      <alignment horizontal="center" vertical="center" wrapText="1"/>
      <protection locked="0"/>
    </xf>
    <xf numFmtId="0" fontId="5" fillId="0" borderId="2" xfId="3" applyFont="1" applyBorder="1" applyAlignment="1">
      <alignment vertical="center" wrapText="1"/>
    </xf>
    <xf numFmtId="0" fontId="5" fillId="0" borderId="2" xfId="3" applyFont="1" applyBorder="1" applyAlignment="1">
      <alignment horizontal="left" vertical="center" wrapText="1"/>
    </xf>
    <xf numFmtId="49" fontId="5" fillId="0" borderId="2" xfId="3" applyNumberFormat="1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5" fillId="0" borderId="0" xfId="3" applyFont="1" applyAlignment="1">
      <alignment horizontal="left" vertical="center" wrapText="1"/>
    </xf>
    <xf numFmtId="0" fontId="10" fillId="0" borderId="0" xfId="3" applyFont="1"/>
    <xf numFmtId="0" fontId="5" fillId="0" borderId="2" xfId="0" applyFont="1" applyBorder="1" applyAlignment="1" applyProtection="1">
      <alignment horizontal="center" vertical="center" wrapText="1"/>
      <protection locked="0"/>
    </xf>
    <xf numFmtId="4" fontId="5" fillId="0" borderId="3" xfId="0" applyNumberFormat="1" applyFont="1" applyBorder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center" vertical="center" wrapText="1"/>
      <protection locked="0"/>
    </xf>
    <xf numFmtId="4" fontId="5" fillId="0" borderId="0" xfId="0" applyNumberFormat="1" applyFont="1" applyAlignment="1">
      <alignment horizontal="right" vertical="center" wrapText="1"/>
    </xf>
    <xf numFmtId="4" fontId="5" fillId="0" borderId="0" xfId="0" applyNumberFormat="1" applyFont="1" applyAlignment="1" applyProtection="1">
      <alignment horizontal="right" vertical="center" wrapText="1"/>
      <protection locked="0"/>
    </xf>
    <xf numFmtId="0" fontId="12" fillId="0" borderId="4" xfId="0" applyFont="1" applyBorder="1"/>
    <xf numFmtId="0" fontId="11" fillId="0" borderId="2" xfId="0" applyFont="1" applyBorder="1"/>
    <xf numFmtId="0" fontId="0" fillId="0" borderId="2" xfId="0" applyBorder="1"/>
    <xf numFmtId="2" fontId="5" fillId="0" borderId="2" xfId="3" applyNumberFormat="1" applyFont="1" applyBorder="1" applyAlignment="1">
      <alignment horizontal="center" vertical="center" wrapText="1"/>
    </xf>
    <xf numFmtId="1" fontId="5" fillId="0" borderId="0" xfId="3" applyNumberFormat="1" applyFont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164" fontId="6" fillId="0" borderId="2" xfId="3" applyNumberFormat="1" applyFont="1" applyBorder="1" applyAlignment="1">
      <alignment horizontal="center" vertical="center" wrapText="1"/>
    </xf>
    <xf numFmtId="1" fontId="5" fillId="3" borderId="2" xfId="3" applyNumberFormat="1" applyFont="1" applyFill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left" vertic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left" vertical="center" wrapText="1"/>
    </xf>
    <xf numFmtId="49" fontId="5" fillId="4" borderId="2" xfId="0" applyNumberFormat="1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>
      <alignment horizontal="center" vertical="center"/>
    </xf>
    <xf numFmtId="1" fontId="15" fillId="4" borderId="2" xfId="0" applyNumberFormat="1" applyFont="1" applyFill="1" applyBorder="1" applyAlignment="1">
      <alignment horizontal="center" vertical="center" wrapText="1"/>
    </xf>
    <xf numFmtId="49" fontId="15" fillId="4" borderId="2" xfId="0" applyNumberFormat="1" applyFont="1" applyFill="1" applyBorder="1" applyAlignment="1">
      <alignment horizontal="left" vertical="center" wrapText="1"/>
    </xf>
    <xf numFmtId="49" fontId="15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" xfId="0" applyNumberFormat="1" applyFont="1" applyFill="1" applyBorder="1" applyAlignment="1">
      <alignment horizontal="left" vertical="center" wrapText="1"/>
    </xf>
    <xf numFmtId="49" fontId="15" fillId="4" borderId="2" xfId="0" applyNumberFormat="1" applyFont="1" applyFill="1" applyBorder="1" applyAlignment="1">
      <alignment horizontal="center" vertical="center"/>
    </xf>
    <xf numFmtId="4" fontId="15" fillId="4" borderId="2" xfId="0" applyNumberFormat="1" applyFont="1" applyFill="1" applyBorder="1" applyAlignment="1">
      <alignment horizontal="center" vertical="center"/>
    </xf>
    <xf numFmtId="1" fontId="5" fillId="5" borderId="2" xfId="0" applyNumberFormat="1" applyFont="1" applyFill="1" applyBorder="1" applyAlignment="1">
      <alignment horizontal="center" vertical="center" wrapText="1"/>
    </xf>
    <xf numFmtId="49" fontId="8" fillId="5" borderId="2" xfId="0" applyNumberFormat="1" applyFont="1" applyFill="1" applyBorder="1" applyAlignment="1">
      <alignment horizontal="left" vertical="center" wrapText="1"/>
    </xf>
    <xf numFmtId="49" fontId="5" fillId="5" borderId="2" xfId="0" applyNumberFormat="1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left" vertical="center" wrapText="1"/>
    </xf>
    <xf numFmtId="49" fontId="4" fillId="5" borderId="2" xfId="0" applyNumberFormat="1" applyFont="1" applyFill="1" applyBorder="1" applyAlignment="1">
      <alignment horizontal="center" vertical="center" wrapText="1"/>
    </xf>
    <xf numFmtId="4" fontId="4" fillId="5" borderId="2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 applyProtection="1">
      <alignment horizontal="left" vertical="center" wrapText="1"/>
      <protection locked="0"/>
    </xf>
    <xf numFmtId="49" fontId="5" fillId="4" borderId="2" xfId="0" applyNumberFormat="1" applyFont="1" applyFill="1" applyBorder="1" applyAlignment="1">
      <alignment horizontal="left" vertical="center" wrapText="1"/>
    </xf>
    <xf numFmtId="49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>
      <alignment horizontal="center" vertical="center"/>
    </xf>
    <xf numFmtId="1" fontId="5" fillId="4" borderId="2" xfId="3" applyNumberFormat="1" applyFont="1" applyFill="1" applyBorder="1" applyAlignment="1">
      <alignment horizontal="center" vertical="center" wrapText="1"/>
    </xf>
    <xf numFmtId="49" fontId="5" fillId="4" borderId="2" xfId="3" applyNumberFormat="1" applyFont="1" applyFill="1" applyBorder="1" applyAlignment="1">
      <alignment horizontal="left" vertical="center" wrapText="1"/>
    </xf>
    <xf numFmtId="1" fontId="5" fillId="4" borderId="2" xfId="3" applyNumberFormat="1" applyFont="1" applyFill="1" applyBorder="1" applyAlignment="1" applyProtection="1">
      <alignment horizontal="center" vertical="center" wrapText="1"/>
      <protection locked="0"/>
    </xf>
    <xf numFmtId="0" fontId="5" fillId="4" borderId="2" xfId="3" applyFont="1" applyFill="1" applyBorder="1" applyAlignment="1">
      <alignment vertical="center" wrapText="1"/>
    </xf>
    <xf numFmtId="49" fontId="5" fillId="4" borderId="2" xfId="3" applyNumberFormat="1" applyFont="1" applyFill="1" applyBorder="1" applyAlignment="1" applyProtection="1">
      <alignment horizontal="center" vertical="center" wrapText="1"/>
      <protection locked="0"/>
    </xf>
    <xf numFmtId="0" fontId="5" fillId="4" borderId="2" xfId="3" applyFont="1" applyFill="1" applyBorder="1" applyAlignment="1">
      <alignment horizontal="center" vertical="center" wrapText="1"/>
    </xf>
    <xf numFmtId="2" fontId="5" fillId="4" borderId="2" xfId="3" applyNumberFormat="1" applyFont="1" applyFill="1" applyBorder="1" applyAlignment="1" applyProtection="1">
      <alignment horizontal="center" vertical="center" wrapText="1"/>
      <protection locked="0"/>
    </xf>
    <xf numFmtId="2" fontId="5" fillId="4" borderId="2" xfId="3" applyNumberFormat="1" applyFont="1" applyFill="1" applyBorder="1" applyAlignment="1">
      <alignment horizontal="center" vertical="center" wrapText="1"/>
    </xf>
    <xf numFmtId="1" fontId="5" fillId="5" borderId="2" xfId="3" applyNumberFormat="1" applyFont="1" applyFill="1" applyBorder="1" applyAlignment="1">
      <alignment horizontal="center" vertical="center" wrapText="1"/>
    </xf>
    <xf numFmtId="49" fontId="5" fillId="5" borderId="2" xfId="3" applyNumberFormat="1" applyFont="1" applyFill="1" applyBorder="1" applyAlignment="1">
      <alignment horizontal="left" vertical="center" wrapText="1"/>
    </xf>
    <xf numFmtId="1" fontId="5" fillId="5" borderId="2" xfId="3" applyNumberFormat="1" applyFont="1" applyFill="1" applyBorder="1" applyAlignment="1" applyProtection="1">
      <alignment horizontal="center" vertical="center" wrapText="1"/>
      <protection locked="0"/>
    </xf>
    <xf numFmtId="0" fontId="5" fillId="5" borderId="2" xfId="3" applyFont="1" applyFill="1" applyBorder="1" applyAlignment="1">
      <alignment vertical="center" wrapText="1"/>
    </xf>
    <xf numFmtId="49" fontId="5" fillId="5" borderId="2" xfId="3" applyNumberFormat="1" applyFont="1" applyFill="1" applyBorder="1" applyAlignment="1" applyProtection="1">
      <alignment horizontal="center" vertical="center" wrapText="1"/>
      <protection locked="0"/>
    </xf>
    <xf numFmtId="0" fontId="5" fillId="5" borderId="2" xfId="3" applyFont="1" applyFill="1" applyBorder="1" applyAlignment="1">
      <alignment horizontal="center" vertical="center" wrapText="1"/>
    </xf>
    <xf numFmtId="2" fontId="5" fillId="5" borderId="2" xfId="3" applyNumberFormat="1" applyFont="1" applyFill="1" applyBorder="1" applyAlignment="1" applyProtection="1">
      <alignment horizontal="center" vertical="center" wrapText="1"/>
      <protection locked="0"/>
    </xf>
    <xf numFmtId="2" fontId="5" fillId="5" borderId="2" xfId="3" applyNumberFormat="1" applyFont="1" applyFill="1" applyBorder="1" applyAlignment="1">
      <alignment horizontal="center" vertical="center" wrapText="1"/>
    </xf>
    <xf numFmtId="1" fontId="5" fillId="5" borderId="2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 applyProtection="1">
      <alignment vertical="center" wrapText="1"/>
      <protection locked="0"/>
    </xf>
    <xf numFmtId="49" fontId="5" fillId="5" borderId="2" xfId="0" applyNumberFormat="1" applyFont="1" applyFill="1" applyBorder="1" applyAlignment="1" applyProtection="1">
      <alignment horizontal="center" vertical="center"/>
      <protection locked="0"/>
    </xf>
    <xf numFmtId="4" fontId="5" fillId="5" borderId="2" xfId="0" applyNumberFormat="1" applyFont="1" applyFill="1" applyBorder="1" applyAlignment="1" applyProtection="1">
      <alignment horizontal="center" vertical="center"/>
      <protection locked="0"/>
    </xf>
    <xf numFmtId="1" fontId="15" fillId="4" borderId="2" xfId="3" applyNumberFormat="1" applyFont="1" applyFill="1" applyBorder="1" applyAlignment="1">
      <alignment horizontal="center" vertical="center" wrapText="1"/>
    </xf>
    <xf numFmtId="49" fontId="15" fillId="4" borderId="2" xfId="3" applyNumberFormat="1" applyFont="1" applyFill="1" applyBorder="1" applyAlignment="1">
      <alignment horizontal="left" vertical="center" wrapText="1"/>
    </xf>
    <xf numFmtId="1" fontId="15" fillId="4" borderId="2" xfId="3" applyNumberFormat="1" applyFont="1" applyFill="1" applyBorder="1" applyAlignment="1" applyProtection="1">
      <alignment horizontal="center" vertical="center" wrapText="1"/>
      <protection locked="0"/>
    </xf>
    <xf numFmtId="0" fontId="15" fillId="4" borderId="2" xfId="3" applyFont="1" applyFill="1" applyBorder="1" applyAlignment="1">
      <alignment vertical="center" wrapText="1"/>
    </xf>
    <xf numFmtId="49" fontId="15" fillId="4" borderId="2" xfId="3" applyNumberFormat="1" applyFont="1" applyFill="1" applyBorder="1" applyAlignment="1" applyProtection="1">
      <alignment horizontal="center" vertical="center" wrapText="1"/>
      <protection locked="0"/>
    </xf>
    <xf numFmtId="0" fontId="15" fillId="4" borderId="2" xfId="3" applyFont="1" applyFill="1" applyBorder="1" applyAlignment="1">
      <alignment horizontal="center" vertical="center" wrapText="1"/>
    </xf>
    <xf numFmtId="2" fontId="15" fillId="4" borderId="2" xfId="3" applyNumberFormat="1" applyFont="1" applyFill="1" applyBorder="1" applyAlignment="1" applyProtection="1">
      <alignment horizontal="center" vertical="center" wrapText="1"/>
      <protection locked="0"/>
    </xf>
    <xf numFmtId="2" fontId="15" fillId="4" borderId="2" xfId="3" applyNumberFormat="1" applyFont="1" applyFill="1" applyBorder="1" applyAlignment="1">
      <alignment horizontal="center" vertical="center" wrapText="1"/>
    </xf>
    <xf numFmtId="0" fontId="5" fillId="5" borderId="2" xfId="3" applyFont="1" applyFill="1" applyBorder="1" applyAlignment="1" applyProtection="1">
      <alignment horizontal="center" vertical="center" wrapText="1"/>
      <protection locked="0"/>
    </xf>
    <xf numFmtId="49" fontId="5" fillId="3" borderId="2" xfId="3" applyNumberFormat="1" applyFont="1" applyFill="1" applyBorder="1" applyAlignment="1">
      <alignment horizontal="left" vertical="center" wrapText="1"/>
    </xf>
    <xf numFmtId="1" fontId="5" fillId="3" borderId="2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2" xfId="3" applyFont="1" applyFill="1" applyBorder="1" applyAlignment="1">
      <alignment vertical="center" wrapText="1"/>
    </xf>
    <xf numFmtId="49" fontId="5" fillId="3" borderId="2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2" xfId="3" applyFont="1" applyFill="1" applyBorder="1" applyAlignment="1">
      <alignment horizontal="center" vertical="center" wrapText="1"/>
    </xf>
    <xf numFmtId="2" fontId="5" fillId="3" borderId="2" xfId="3" applyNumberFormat="1" applyFont="1" applyFill="1" applyBorder="1" applyAlignment="1" applyProtection="1">
      <alignment horizontal="center" vertical="center" wrapText="1"/>
      <protection locked="0"/>
    </xf>
    <xf numFmtId="2" fontId="5" fillId="3" borderId="2" xfId="3" applyNumberFormat="1" applyFont="1" applyFill="1" applyBorder="1" applyAlignment="1">
      <alignment horizontal="center" vertical="center" wrapText="1"/>
    </xf>
    <xf numFmtId="49" fontId="15" fillId="0" borderId="2" xfId="3" applyNumberFormat="1" applyFont="1" applyBorder="1" applyAlignment="1">
      <alignment horizontal="center" vertical="center" wrapText="1"/>
    </xf>
    <xf numFmtId="0" fontId="5" fillId="5" borderId="2" xfId="3" applyFont="1" applyFill="1" applyBorder="1" applyAlignment="1">
      <alignment horizontal="left" vertical="center" wrapText="1"/>
    </xf>
    <xf numFmtId="164" fontId="5" fillId="5" borderId="2" xfId="3" applyNumberFormat="1" applyFont="1" applyFill="1" applyBorder="1" applyAlignment="1">
      <alignment horizontal="center" vertical="center" wrapText="1"/>
    </xf>
    <xf numFmtId="49" fontId="5" fillId="5" borderId="2" xfId="3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vertical="center" wrapText="1"/>
    </xf>
    <xf numFmtId="49" fontId="17" fillId="5" borderId="2" xfId="0" applyNumberFormat="1" applyFont="1" applyFill="1" applyBorder="1" applyAlignment="1">
      <alignment horizontal="center" vertical="center" wrapText="1"/>
    </xf>
    <xf numFmtId="49" fontId="17" fillId="5" borderId="2" xfId="0" applyNumberFormat="1" applyFont="1" applyFill="1" applyBorder="1" applyAlignment="1">
      <alignment horizontal="left" vertical="center" wrapText="1"/>
    </xf>
    <xf numFmtId="49" fontId="4" fillId="5" borderId="2" xfId="0" applyNumberFormat="1" applyFont="1" applyFill="1" applyBorder="1" applyAlignment="1">
      <alignment horizontal="center" vertical="center"/>
    </xf>
    <xf numFmtId="4" fontId="4" fillId="5" borderId="2" xfId="0" applyNumberFormat="1" applyFont="1" applyFill="1" applyBorder="1" applyAlignment="1">
      <alignment horizontal="center" vertical="center"/>
    </xf>
    <xf numFmtId="49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>
      <alignment horizontal="center" vertical="center"/>
    </xf>
    <xf numFmtId="1" fontId="5" fillId="0" borderId="0" xfId="3" applyNumberFormat="1" applyFont="1" applyAlignment="1">
      <alignment horizontal="right"/>
    </xf>
    <xf numFmtId="49" fontId="6" fillId="0" borderId="2" xfId="3" applyNumberFormat="1" applyFont="1" applyBorder="1" applyAlignment="1">
      <alignment horizontal="right" vertical="center" wrapText="1"/>
    </xf>
    <xf numFmtId="0" fontId="5" fillId="5" borderId="2" xfId="3" applyFont="1" applyFill="1" applyBorder="1" applyAlignment="1">
      <alignment horizontal="right" vertical="center" wrapText="1"/>
    </xf>
    <xf numFmtId="49" fontId="5" fillId="0" borderId="2" xfId="3" applyNumberFormat="1" applyFont="1" applyBorder="1" applyAlignment="1">
      <alignment horizontal="right" vertical="center" wrapText="1"/>
    </xf>
  </cellXfs>
  <cellStyles count="5">
    <cellStyle name="Hypertextový odkaz 2" xfId="4"/>
    <cellStyle name="Normální" xfId="0" builtinId="0"/>
    <cellStyle name="normální 2" xfId="1"/>
    <cellStyle name="Normální 3" xfId="3"/>
    <cellStyle name="SAPBEXstdItem" xfId="2"/>
  </cellStyles>
  <dxfs count="2"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ct-filesrv\oict-teams\SMARTCITY\1_PROJEKTY\Zak&#225;zky\M&#283;stsk&#233;%20&#269;&#225;sti\M&#268;%20P12\001%20-%20Nab&#237;dka\Podklady\2023-02-17_p&#345;ehled%20odb&#283;rn&#253;ch%20m&#237;st%20&#8211;%20kop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 Data"/>
    </sheetNames>
    <sheetDataSet>
      <sheetData sheetId="0">
        <row r="2">
          <cell r="A2" t="str">
            <v>ZŠ a MŠ ANGEL</v>
          </cell>
          <cell r="B2">
            <v>49367463</v>
          </cell>
        </row>
        <row r="3">
          <cell r="A3" t="str">
            <v>ZŠ a MŠ ANGEL</v>
          </cell>
          <cell r="B3">
            <v>49367463</v>
          </cell>
        </row>
        <row r="4">
          <cell r="A4" t="str">
            <v>ZŠ a MŠ ANGEL</v>
          </cell>
          <cell r="B4">
            <v>49367463</v>
          </cell>
        </row>
        <row r="5">
          <cell r="A5" t="str">
            <v>ZŠ a MŠ ANGEL</v>
          </cell>
          <cell r="B5">
            <v>49367463</v>
          </cell>
        </row>
        <row r="6">
          <cell r="A6" t="str">
            <v>ZŠ a MŠ ANGEL</v>
          </cell>
          <cell r="B6">
            <v>49367463</v>
          </cell>
        </row>
        <row r="7">
          <cell r="A7" t="str">
            <v>ZŠ a MŠ ANGEL</v>
          </cell>
          <cell r="B7">
            <v>49367463</v>
          </cell>
        </row>
        <row r="8">
          <cell r="A8" t="str">
            <v>ZŠ a MŠ ANGEL</v>
          </cell>
          <cell r="B8">
            <v>49367463</v>
          </cell>
        </row>
        <row r="9">
          <cell r="A9" t="str">
            <v>ZŠ a MŠ ANGEL</v>
          </cell>
          <cell r="B9">
            <v>49367463</v>
          </cell>
        </row>
        <row r="10">
          <cell r="A10" t="str">
            <v>ZŠ a MŠ ANGEL</v>
          </cell>
          <cell r="B10">
            <v>49367463</v>
          </cell>
        </row>
        <row r="11">
          <cell r="A11" t="str">
            <v>ZŠ a MŠ ANGEL</v>
          </cell>
          <cell r="B11">
            <v>49367463</v>
          </cell>
        </row>
        <row r="12">
          <cell r="A12" t="str">
            <v>Cílkova 796 - nebyt, pronájem</v>
          </cell>
          <cell r="B12" t="str">
            <v>00231151</v>
          </cell>
        </row>
        <row r="13">
          <cell r="A13" t="str">
            <v>Cílkova 796 - nebyt, pronájem</v>
          </cell>
          <cell r="B13" t="str">
            <v>00231151</v>
          </cell>
        </row>
        <row r="14">
          <cell r="A14" t="str">
            <v>Cílkova 796 - nebyt, pronájem</v>
          </cell>
          <cell r="B14" t="str">
            <v>00231151</v>
          </cell>
        </row>
        <row r="15">
          <cell r="A15" t="str">
            <v>Čechtická - nebyt, pronájem, MČ P12</v>
          </cell>
          <cell r="B15" t="str">
            <v>00231151</v>
          </cell>
        </row>
        <row r="16">
          <cell r="A16" t="str">
            <v>Čechtická - nebyt, pronájem, MČ P12</v>
          </cell>
          <cell r="B16" t="str">
            <v>00231151</v>
          </cell>
        </row>
        <row r="17">
          <cell r="A17" t="str">
            <v>Čechtická - nebyt, pronájem, MČ P12</v>
          </cell>
          <cell r="B17" t="str">
            <v>00231151</v>
          </cell>
        </row>
        <row r="18">
          <cell r="A18" t="str">
            <v>MŠ Oáza</v>
          </cell>
          <cell r="B18">
            <v>48135542</v>
          </cell>
        </row>
        <row r="19">
          <cell r="A19" t="str">
            <v>MŠ Oáza</v>
          </cell>
          <cell r="B19">
            <v>48135542</v>
          </cell>
        </row>
        <row r="20">
          <cell r="A20" t="str">
            <v>MŠ Oáza</v>
          </cell>
          <cell r="B20">
            <v>48135542</v>
          </cell>
        </row>
        <row r="21">
          <cell r="A21" t="str">
            <v>MŠ Oáza</v>
          </cell>
          <cell r="B21">
            <v>48135542</v>
          </cell>
        </row>
        <row r="22">
          <cell r="A22" t="str">
            <v>MŠ Oáza</v>
          </cell>
          <cell r="B22">
            <v>48135542</v>
          </cell>
        </row>
        <row r="23">
          <cell r="A23" t="str">
            <v>MŠ Oáza</v>
          </cell>
          <cell r="B23">
            <v>48135542</v>
          </cell>
        </row>
        <row r="24">
          <cell r="A24" t="str">
            <v>MŠ Oáza</v>
          </cell>
          <cell r="B24">
            <v>48135542</v>
          </cell>
        </row>
        <row r="25">
          <cell r="A25" t="str">
            <v>MŠ Oáza</v>
          </cell>
          <cell r="B25">
            <v>48135542</v>
          </cell>
        </row>
        <row r="26">
          <cell r="A26" t="str">
            <v>MŠ Oáza</v>
          </cell>
          <cell r="B26">
            <v>48135542</v>
          </cell>
        </row>
        <row r="27">
          <cell r="A27" t="str">
            <v>MŠ Oáza</v>
          </cell>
          <cell r="B27">
            <v>48135542</v>
          </cell>
        </row>
        <row r="28">
          <cell r="A28" t="str">
            <v>budova radnice</v>
          </cell>
          <cell r="B28" t="e">
            <v>#N/A</v>
          </cell>
        </row>
        <row r="29">
          <cell r="A29" t="str">
            <v>budova radnice</v>
          </cell>
          <cell r="B29" t="e">
            <v>#N/A</v>
          </cell>
        </row>
        <row r="30">
          <cell r="A30" t="str">
            <v>budova radnice</v>
          </cell>
          <cell r="B30" t="e">
            <v>#N/A</v>
          </cell>
        </row>
        <row r="31">
          <cell r="A31" t="str">
            <v>MŠ Hasova (ZŠ Angel)</v>
          </cell>
          <cell r="B31">
            <v>49367463</v>
          </cell>
        </row>
        <row r="32">
          <cell r="A32" t="str">
            <v>MŠ Hasova (ZŠ Angel)</v>
          </cell>
          <cell r="B32">
            <v>49367463</v>
          </cell>
        </row>
        <row r="33">
          <cell r="A33" t="str">
            <v>MŠ Hasova (ZŠ Angel)</v>
          </cell>
          <cell r="B33">
            <v>49367463</v>
          </cell>
        </row>
        <row r="34">
          <cell r="A34" t="str">
            <v>MŠ Hasova (ZŠ Angel)</v>
          </cell>
          <cell r="B34">
            <v>49367463</v>
          </cell>
        </row>
        <row r="35">
          <cell r="A35" t="str">
            <v>Chuchelská - nebyt, MČ P12</v>
          </cell>
          <cell r="B35" t="str">
            <v>00231151</v>
          </cell>
        </row>
        <row r="36">
          <cell r="A36" t="str">
            <v>Chuchelská - nebyt, MČ P12</v>
          </cell>
          <cell r="B36" t="str">
            <v>00231151</v>
          </cell>
        </row>
        <row r="37">
          <cell r="A37" t="str">
            <v>Chuchelská - nebyt, MČ P12</v>
          </cell>
          <cell r="B37" t="str">
            <v>00231151</v>
          </cell>
        </row>
        <row r="38">
          <cell r="A38" t="str">
            <v>MŠ Pohádka</v>
          </cell>
          <cell r="B38">
            <v>63832267</v>
          </cell>
        </row>
        <row r="39">
          <cell r="A39" t="str">
            <v>MŠ Pohádka</v>
          </cell>
          <cell r="B39">
            <v>63832267</v>
          </cell>
        </row>
        <row r="40">
          <cell r="A40" t="str">
            <v>MŠ Pohádka</v>
          </cell>
          <cell r="B40">
            <v>63832267</v>
          </cell>
        </row>
        <row r="41">
          <cell r="A41" t="str">
            <v>MŠ Pohádka</v>
          </cell>
          <cell r="B41">
            <v>63832267</v>
          </cell>
        </row>
        <row r="42">
          <cell r="A42" t="str">
            <v>MŠ Pohádka</v>
          </cell>
          <cell r="B42">
            <v>63832267</v>
          </cell>
        </row>
        <row r="43">
          <cell r="A43" t="str">
            <v>J. Jovkova - nebyt, pronájem</v>
          </cell>
          <cell r="B43" t="str">
            <v>00231151</v>
          </cell>
        </row>
        <row r="44">
          <cell r="A44" t="str">
            <v>J. Jovkova - nebyt, pronájem</v>
          </cell>
          <cell r="B44" t="str">
            <v>00231151</v>
          </cell>
        </row>
        <row r="45">
          <cell r="A45" t="str">
            <v>J. Jovkova - nebyt, pronájem</v>
          </cell>
          <cell r="B45" t="str">
            <v>00231151</v>
          </cell>
        </row>
        <row r="46">
          <cell r="A46" t="str">
            <v>J. Jovkova - nebyt, pronájem</v>
          </cell>
          <cell r="B46" t="str">
            <v>00231151</v>
          </cell>
        </row>
        <row r="47">
          <cell r="A47" t="str">
            <v>J. Jovkova - nebyt, pronájem</v>
          </cell>
          <cell r="B47" t="str">
            <v>00231151</v>
          </cell>
        </row>
        <row r="48">
          <cell r="A48" t="str">
            <v>J. Jovkova - nebyt, pronájem</v>
          </cell>
          <cell r="B48" t="str">
            <v>00231151</v>
          </cell>
        </row>
        <row r="49">
          <cell r="A49" t="str">
            <v>Jordana Jovkova 3427/20</v>
          </cell>
          <cell r="B49" t="e">
            <v>#N/A</v>
          </cell>
        </row>
        <row r="50">
          <cell r="A50" t="str">
            <v>Jordana Jovkova 3427/20</v>
          </cell>
          <cell r="B50" t="e">
            <v>#N/A</v>
          </cell>
        </row>
        <row r="51">
          <cell r="A51" t="str">
            <v>Jordana Jovkova 3427/20</v>
          </cell>
          <cell r="B51" t="e">
            <v>#N/A</v>
          </cell>
        </row>
        <row r="52">
          <cell r="A52" t="str">
            <v>Jordana Jovkova 3427/20</v>
          </cell>
          <cell r="B52" t="e">
            <v>#N/A</v>
          </cell>
        </row>
        <row r="53">
          <cell r="A53" t="str">
            <v>Jordana Jovkova 3427/20</v>
          </cell>
          <cell r="B53" t="e">
            <v>#N/A</v>
          </cell>
        </row>
        <row r="54">
          <cell r="A54" t="str">
            <v>MŠ Točná (Na Beránku)</v>
          </cell>
          <cell r="B54">
            <v>61386685</v>
          </cell>
        </row>
        <row r="55">
          <cell r="A55" t="str">
            <v>MŠ Točná (Na Beránku)</v>
          </cell>
          <cell r="B55">
            <v>61386685</v>
          </cell>
        </row>
        <row r="56">
          <cell r="A56" t="str">
            <v>MŠ Točná (Na Beránku)</v>
          </cell>
          <cell r="B56">
            <v>61386685</v>
          </cell>
        </row>
        <row r="57">
          <cell r="A57" t="str">
            <v>MŠ Karásek</v>
          </cell>
          <cell r="B57" t="str">
            <v>08781117</v>
          </cell>
        </row>
        <row r="58">
          <cell r="A58" t="str">
            <v>MŠ Karásek</v>
          </cell>
          <cell r="B58" t="str">
            <v>08781117</v>
          </cell>
        </row>
        <row r="59">
          <cell r="A59" t="str">
            <v>MŠ Karásek</v>
          </cell>
          <cell r="B59" t="str">
            <v>08781117</v>
          </cell>
        </row>
        <row r="60">
          <cell r="A60" t="str">
            <v>MŠ Karásek</v>
          </cell>
          <cell r="B60" t="str">
            <v>08781117</v>
          </cell>
        </row>
        <row r="61">
          <cell r="A61" t="str">
            <v>MŠ Karásek</v>
          </cell>
          <cell r="B61" t="str">
            <v>08781117</v>
          </cell>
        </row>
        <row r="62">
          <cell r="A62" t="str">
            <v>Ke Kamýku - nebyt, pronájem</v>
          </cell>
          <cell r="B62" t="str">
            <v>00231151</v>
          </cell>
        </row>
        <row r="63">
          <cell r="A63" t="str">
            <v>Ke Kamýku - nebyt, pronájem</v>
          </cell>
          <cell r="B63" t="str">
            <v>00231151</v>
          </cell>
        </row>
        <row r="64">
          <cell r="A64" t="str">
            <v>Ke Kamýku - nebyt, pronájem</v>
          </cell>
          <cell r="B64" t="str">
            <v>00231151</v>
          </cell>
        </row>
        <row r="65">
          <cell r="A65" t="str">
            <v>Ke Kamýku - nebyt, pronájem</v>
          </cell>
          <cell r="B65" t="str">
            <v>00231151</v>
          </cell>
        </row>
        <row r="66">
          <cell r="A66" t="str">
            <v>Husova knihovna</v>
          </cell>
          <cell r="B66" t="e">
            <v>#N/A</v>
          </cell>
        </row>
        <row r="67">
          <cell r="A67" t="str">
            <v>Husova knihovna</v>
          </cell>
          <cell r="B67" t="e">
            <v>#N/A</v>
          </cell>
        </row>
        <row r="68">
          <cell r="A68" t="str">
            <v>MŠ Jahůdka</v>
          </cell>
          <cell r="B68">
            <v>63109701</v>
          </cell>
        </row>
        <row r="69">
          <cell r="A69" t="str">
            <v>MŠ Jahůdka</v>
          </cell>
          <cell r="B69">
            <v>63109701</v>
          </cell>
        </row>
        <row r="70">
          <cell r="A70" t="str">
            <v>MŠ Jahůdka</v>
          </cell>
          <cell r="B70">
            <v>63109701</v>
          </cell>
        </row>
        <row r="71">
          <cell r="A71" t="str">
            <v>MŠ Jahůdka</v>
          </cell>
          <cell r="B71">
            <v>63109701</v>
          </cell>
        </row>
        <row r="72">
          <cell r="A72" t="str">
            <v>MŠ Jahůdka</v>
          </cell>
          <cell r="B72">
            <v>63109701</v>
          </cell>
        </row>
        <row r="73">
          <cell r="A73" t="str">
            <v>MŠ Srdíčko</v>
          </cell>
          <cell r="B73">
            <v>63832291</v>
          </cell>
        </row>
        <row r="74">
          <cell r="A74" t="str">
            <v>MŠ Srdíčko</v>
          </cell>
          <cell r="B74">
            <v>63832291</v>
          </cell>
        </row>
        <row r="75">
          <cell r="A75" t="str">
            <v>MŠ Srdíčko</v>
          </cell>
          <cell r="B75">
            <v>63832291</v>
          </cell>
        </row>
        <row r="76">
          <cell r="A76" t="str">
            <v>MŠ Hvězdička</v>
          </cell>
          <cell r="B76">
            <v>63109735</v>
          </cell>
        </row>
        <row r="77">
          <cell r="A77" t="str">
            <v>MŠ Hvězdička</v>
          </cell>
          <cell r="B77">
            <v>63109735</v>
          </cell>
        </row>
        <row r="78">
          <cell r="A78" t="str">
            <v>MŠ Hvězdička</v>
          </cell>
          <cell r="B78">
            <v>63109735</v>
          </cell>
        </row>
        <row r="79">
          <cell r="A79" t="str">
            <v>MŠ Hvězdička</v>
          </cell>
          <cell r="B79">
            <v>63109735</v>
          </cell>
        </row>
        <row r="80">
          <cell r="A80" t="str">
            <v>MŠ Hvězdička</v>
          </cell>
          <cell r="B80">
            <v>63109735</v>
          </cell>
        </row>
        <row r="81">
          <cell r="A81" t="str">
            <v>MŠ Hvězdička</v>
          </cell>
          <cell r="B81">
            <v>63109735</v>
          </cell>
        </row>
        <row r="82">
          <cell r="A82" t="str">
            <v>MŠ Hvězdička</v>
          </cell>
          <cell r="B82">
            <v>63109735</v>
          </cell>
        </row>
        <row r="83">
          <cell r="A83" t="str">
            <v>MŠ Hvězdička</v>
          </cell>
          <cell r="B83">
            <v>63109735</v>
          </cell>
        </row>
        <row r="84">
          <cell r="A84" t="str">
            <v>MŠ Hvězdička</v>
          </cell>
          <cell r="B84">
            <v>63109735</v>
          </cell>
        </row>
        <row r="85">
          <cell r="A85" t="str">
            <v>MŠ Tyršovka</v>
          </cell>
          <cell r="B85">
            <v>63109719</v>
          </cell>
        </row>
        <row r="86">
          <cell r="A86" t="str">
            <v>MŠ Tyršovka</v>
          </cell>
          <cell r="B86">
            <v>63109719</v>
          </cell>
        </row>
        <row r="87">
          <cell r="A87" t="str">
            <v>MŠ Tyršovka</v>
          </cell>
          <cell r="B87">
            <v>63109719</v>
          </cell>
        </row>
        <row r="88">
          <cell r="A88" t="str">
            <v>MŠ Tyršovka</v>
          </cell>
          <cell r="B88">
            <v>63109719</v>
          </cell>
        </row>
        <row r="89">
          <cell r="A89" t="str">
            <v>MŠ Tyršovka</v>
          </cell>
          <cell r="B89">
            <v>63109719</v>
          </cell>
        </row>
        <row r="90">
          <cell r="A90" t="str">
            <v>ZŠ T. G. Masaryka</v>
          </cell>
          <cell r="B90">
            <v>49367609</v>
          </cell>
        </row>
        <row r="91">
          <cell r="A91" t="str">
            <v>ZŠ T. G. Masaryka</v>
          </cell>
          <cell r="B91">
            <v>49367609</v>
          </cell>
        </row>
        <row r="92">
          <cell r="A92" t="str">
            <v>ZŠ T. G. Masaryka</v>
          </cell>
          <cell r="B92">
            <v>49367609</v>
          </cell>
        </row>
        <row r="93">
          <cell r="A93" t="str">
            <v>ZŠ T. G. Masaryka</v>
          </cell>
          <cell r="B93">
            <v>49367609</v>
          </cell>
        </row>
        <row r="94">
          <cell r="A94" t="str">
            <v>ZŠ T. G. Masaryka</v>
          </cell>
          <cell r="B94">
            <v>49367609</v>
          </cell>
        </row>
        <row r="95">
          <cell r="A95" t="str">
            <v>ZŠ T. G. Masaryka</v>
          </cell>
          <cell r="B95">
            <v>49367609</v>
          </cell>
        </row>
        <row r="96">
          <cell r="A96" t="str">
            <v>ZŠ T. G. Masaryka</v>
          </cell>
          <cell r="B96">
            <v>49367609</v>
          </cell>
        </row>
        <row r="97">
          <cell r="A97" t="str">
            <v>ZŠ T. G. Masaryka</v>
          </cell>
          <cell r="B97">
            <v>49367609</v>
          </cell>
        </row>
        <row r="98">
          <cell r="A98" t="str">
            <v>ZŠ T. G. Masaryka</v>
          </cell>
          <cell r="B98">
            <v>49367609</v>
          </cell>
        </row>
        <row r="99">
          <cell r="A99" t="str">
            <v>ZŠ T. G. Masaryka</v>
          </cell>
          <cell r="B99">
            <v>49367609</v>
          </cell>
        </row>
        <row r="100">
          <cell r="A100" t="str">
            <v>ZŠ T. G. Masaryka</v>
          </cell>
          <cell r="B100">
            <v>49367609</v>
          </cell>
        </row>
        <row r="101">
          <cell r="A101" t="str">
            <v>ZŠ profesora Švejcara</v>
          </cell>
          <cell r="B101">
            <v>61387363</v>
          </cell>
        </row>
        <row r="102">
          <cell r="A102" t="str">
            <v>ZŠ profesora Švejcara</v>
          </cell>
          <cell r="B102">
            <v>61387363</v>
          </cell>
        </row>
        <row r="103">
          <cell r="A103" t="str">
            <v>ZŠ profesora Švejcara</v>
          </cell>
          <cell r="B103">
            <v>61387363</v>
          </cell>
        </row>
        <row r="104">
          <cell r="A104" t="str">
            <v>ZŠ profesora Švejcara</v>
          </cell>
          <cell r="B104">
            <v>61387363</v>
          </cell>
        </row>
        <row r="105">
          <cell r="A105" t="str">
            <v>Na Cikorce - nebyt, pronájem</v>
          </cell>
          <cell r="B105" t="str">
            <v>00231151</v>
          </cell>
        </row>
        <row r="106">
          <cell r="A106" t="str">
            <v>Na Cikorce - nebyt, pronájem</v>
          </cell>
          <cell r="B106" t="str">
            <v>00231151</v>
          </cell>
        </row>
        <row r="107">
          <cell r="A107" t="str">
            <v>Na Cikorce - nebyt, pronájem</v>
          </cell>
          <cell r="B107" t="str">
            <v>00231151</v>
          </cell>
        </row>
        <row r="108">
          <cell r="A108" t="str">
            <v>Obchodní náměstí - nebyt., pronájem</v>
          </cell>
          <cell r="B108" t="str">
            <v>00231151</v>
          </cell>
        </row>
        <row r="109">
          <cell r="A109" t="str">
            <v>Obchodní náměstí - nebyt., pronájem</v>
          </cell>
          <cell r="B109" t="str">
            <v>00231151</v>
          </cell>
        </row>
        <row r="110">
          <cell r="A110" t="str">
            <v>MŠ Palmetová (ZŠ K Dolům)</v>
          </cell>
          <cell r="B110">
            <v>60437073</v>
          </cell>
        </row>
        <row r="111">
          <cell r="A111" t="str">
            <v>MŠ Palmetová (ZŠ K Dolům)</v>
          </cell>
          <cell r="B111">
            <v>60437073</v>
          </cell>
        </row>
        <row r="112">
          <cell r="A112" t="str">
            <v>MŠ Palmetová (ZŠ K Dolům)</v>
          </cell>
          <cell r="B112">
            <v>60437073</v>
          </cell>
        </row>
        <row r="113">
          <cell r="A113" t="str">
            <v>MŠ Palmetová (ZŠ K Dolům)</v>
          </cell>
          <cell r="B113">
            <v>60437073</v>
          </cell>
        </row>
        <row r="114">
          <cell r="A114" t="str">
            <v>MŠ Palmetová (ZŠ K Dolům)</v>
          </cell>
          <cell r="B114">
            <v>60437073</v>
          </cell>
        </row>
        <row r="115">
          <cell r="A115" t="str">
            <v>Palmetová - nebyt, pronájem</v>
          </cell>
          <cell r="B115" t="str">
            <v>00231151</v>
          </cell>
        </row>
        <row r="116">
          <cell r="A116" t="str">
            <v>Palmetová - nebyt, pronájem</v>
          </cell>
          <cell r="B116" t="str">
            <v>00231151</v>
          </cell>
        </row>
        <row r="117">
          <cell r="A117" t="str">
            <v>MŠ Zvoneček</v>
          </cell>
          <cell r="B117">
            <v>63832305</v>
          </cell>
        </row>
        <row r="118">
          <cell r="A118" t="str">
            <v>MŠ Zvoneček</v>
          </cell>
          <cell r="B118">
            <v>63832305</v>
          </cell>
        </row>
        <row r="119">
          <cell r="A119" t="str">
            <v>MŠ Zvoneček</v>
          </cell>
          <cell r="B119">
            <v>63832305</v>
          </cell>
        </row>
        <row r="120">
          <cell r="A120" t="str">
            <v>ZŠ a MŠ Na Beránku (vč. MŠ Pertoldova)</v>
          </cell>
          <cell r="B120">
            <v>61386685</v>
          </cell>
        </row>
        <row r="121">
          <cell r="A121" t="str">
            <v>ZŠ a MŠ Na Beránku (vč. MŠ Pertoldova)</v>
          </cell>
          <cell r="B121">
            <v>61386685</v>
          </cell>
        </row>
        <row r="122">
          <cell r="A122" t="str">
            <v>ZŠ a MŠ Na Beránku (vč. MŠ Pertoldova)</v>
          </cell>
          <cell r="B122">
            <v>61386685</v>
          </cell>
        </row>
        <row r="123">
          <cell r="A123" t="str">
            <v>ZŠ a MŠ Na Beránku (vč. MŠ Pertoldova)</v>
          </cell>
          <cell r="B123">
            <v>61386685</v>
          </cell>
        </row>
        <row r="124">
          <cell r="A124" t="str">
            <v>ZŠ a MŠ Na Beránku (vč. MŠ Pertoldova)</v>
          </cell>
          <cell r="B124">
            <v>61386685</v>
          </cell>
        </row>
        <row r="125">
          <cell r="A125" t="str">
            <v>ZŠ a MŠ Na Beránku (vč. MŠ Pertoldova)</v>
          </cell>
          <cell r="B125">
            <v>61386685</v>
          </cell>
        </row>
        <row r="126">
          <cell r="A126" t="str">
            <v>Písková 126 - nebyt., pronájem</v>
          </cell>
          <cell r="B126" t="str">
            <v>00231151</v>
          </cell>
        </row>
        <row r="127">
          <cell r="A127" t="str">
            <v>Písková 126 - nebyt., pronájem</v>
          </cell>
          <cell r="B127" t="str">
            <v>00231151</v>
          </cell>
        </row>
        <row r="128">
          <cell r="A128" t="str">
            <v>Písková 126 - nebyt., pronájem</v>
          </cell>
          <cell r="B128" t="str">
            <v>00231151</v>
          </cell>
        </row>
        <row r="129">
          <cell r="A129" t="str">
            <v>Písková 158 - nebyt, MČ P12</v>
          </cell>
          <cell r="B129" t="str">
            <v>00231151</v>
          </cell>
        </row>
        <row r="130">
          <cell r="A130" t="str">
            <v>Písková 158 - nebyt, MČ P12</v>
          </cell>
          <cell r="B130" t="str">
            <v>00231151</v>
          </cell>
        </row>
        <row r="131">
          <cell r="A131" t="str">
            <v>Písková 830/25 - nebyt, MČ P12</v>
          </cell>
          <cell r="B131" t="str">
            <v>00231151</v>
          </cell>
        </row>
        <row r="132">
          <cell r="A132" t="str">
            <v>Písková 830/25 - nebyt, MČ P12</v>
          </cell>
          <cell r="B132" t="str">
            <v>00231151</v>
          </cell>
        </row>
        <row r="133">
          <cell r="A133" t="str">
            <v>ZŠ Písnická</v>
          </cell>
          <cell r="B133">
            <v>61388254</v>
          </cell>
        </row>
        <row r="134">
          <cell r="A134" t="str">
            <v>ZŠ Písnická</v>
          </cell>
          <cell r="B134">
            <v>61388254</v>
          </cell>
        </row>
        <row r="135">
          <cell r="A135" t="str">
            <v>ZŠ Písnická</v>
          </cell>
          <cell r="B135">
            <v>61388254</v>
          </cell>
        </row>
        <row r="136">
          <cell r="A136" t="str">
            <v>ZŠ Písnická</v>
          </cell>
          <cell r="B136">
            <v>61388254</v>
          </cell>
        </row>
        <row r="137">
          <cell r="A137" t="str">
            <v>ZŠ Písnická</v>
          </cell>
          <cell r="B137">
            <v>61388254</v>
          </cell>
        </row>
        <row r="138">
          <cell r="A138" t="str">
            <v>ZŠ Písnická</v>
          </cell>
          <cell r="B138">
            <v>61388254</v>
          </cell>
        </row>
        <row r="139">
          <cell r="A139" t="str">
            <v>Platónova - nebyt, pronájem</v>
          </cell>
          <cell r="B139" t="str">
            <v>00231151</v>
          </cell>
        </row>
        <row r="140">
          <cell r="A140" t="str">
            <v>Platónova - nebyt, pronájem</v>
          </cell>
          <cell r="B140" t="str">
            <v>00231151</v>
          </cell>
        </row>
        <row r="141">
          <cell r="A141" t="str">
            <v>Platónova - nebyt, pronájem</v>
          </cell>
          <cell r="B141" t="str">
            <v>00231151</v>
          </cell>
        </row>
        <row r="142">
          <cell r="A142" t="str">
            <v>Platónova - nebyt, pronájem</v>
          </cell>
          <cell r="B142" t="str">
            <v>00231151</v>
          </cell>
        </row>
        <row r="143">
          <cell r="A143" t="str">
            <v>Platónova - nebyt, pronájem</v>
          </cell>
          <cell r="B143" t="str">
            <v>00231151</v>
          </cell>
        </row>
        <row r="144">
          <cell r="A144" t="str">
            <v>Platónova - nebyt, pronájem</v>
          </cell>
          <cell r="B144" t="str">
            <v>00231151</v>
          </cell>
        </row>
        <row r="145">
          <cell r="A145" t="str">
            <v>MŠ Pastelka</v>
          </cell>
          <cell r="B145">
            <v>63832313</v>
          </cell>
        </row>
        <row r="146">
          <cell r="A146" t="str">
            <v>MŠ Pastelka</v>
          </cell>
          <cell r="B146">
            <v>63832313</v>
          </cell>
        </row>
        <row r="147">
          <cell r="A147" t="str">
            <v>MŠ Pastelka</v>
          </cell>
          <cell r="B147">
            <v>63832313</v>
          </cell>
        </row>
        <row r="148">
          <cell r="A148" t="str">
            <v>MŠ Pastelka</v>
          </cell>
          <cell r="B148">
            <v>63832313</v>
          </cell>
        </row>
        <row r="149">
          <cell r="A149" t="str">
            <v>MŠ Pastelka</v>
          </cell>
          <cell r="B149">
            <v>63832313</v>
          </cell>
        </row>
        <row r="150">
          <cell r="A150" t="str">
            <v>MŠ Pastelka</v>
          </cell>
          <cell r="B150">
            <v>63832313</v>
          </cell>
        </row>
        <row r="151">
          <cell r="A151" t="str">
            <v>MŠ Pastelka</v>
          </cell>
          <cell r="B151">
            <v>63832313</v>
          </cell>
        </row>
        <row r="152">
          <cell r="A152" t="str">
            <v>MŠ Podsaďáček</v>
          </cell>
          <cell r="B152">
            <v>63832275</v>
          </cell>
        </row>
        <row r="153">
          <cell r="A153" t="str">
            <v>MŠ Podsaďáček</v>
          </cell>
          <cell r="B153">
            <v>63832275</v>
          </cell>
        </row>
        <row r="154">
          <cell r="A154" t="str">
            <v>MŠ Podsaďáček</v>
          </cell>
          <cell r="B154">
            <v>63832275</v>
          </cell>
        </row>
        <row r="155">
          <cell r="A155" t="str">
            <v>MŠ Podsaďáček</v>
          </cell>
          <cell r="B155">
            <v>63832275</v>
          </cell>
        </row>
        <row r="156">
          <cell r="A156" t="str">
            <v>MŠ Podsaďáček</v>
          </cell>
          <cell r="B156">
            <v>63832275</v>
          </cell>
        </row>
        <row r="157">
          <cell r="A157" t="str">
            <v>MŠ Podsaďáček</v>
          </cell>
          <cell r="B157">
            <v>63832275</v>
          </cell>
        </row>
        <row r="158">
          <cell r="A158" t="str">
            <v>Podchýšská - nebyt, pronájem</v>
          </cell>
          <cell r="B158" t="str">
            <v>00231151</v>
          </cell>
        </row>
        <row r="159">
          <cell r="A159" t="str">
            <v>Podchýšská - nebyt, pronájem</v>
          </cell>
          <cell r="B159" t="str">
            <v>00231151</v>
          </cell>
        </row>
        <row r="160">
          <cell r="A160" t="str">
            <v>ZŠ Rakovského</v>
          </cell>
          <cell r="B160">
            <v>61386782</v>
          </cell>
        </row>
        <row r="161">
          <cell r="A161" t="str">
            <v>ZŠ Rakovského</v>
          </cell>
          <cell r="B161">
            <v>61386782</v>
          </cell>
        </row>
        <row r="162">
          <cell r="A162" t="str">
            <v>ZŠ Rakovského</v>
          </cell>
          <cell r="B162">
            <v>61386782</v>
          </cell>
        </row>
        <row r="163">
          <cell r="A163" t="str">
            <v>ZŠ Rakovského</v>
          </cell>
          <cell r="B163">
            <v>61386782</v>
          </cell>
        </row>
        <row r="164">
          <cell r="A164" t="str">
            <v>ZŠ Rakovského</v>
          </cell>
          <cell r="B164">
            <v>61386782</v>
          </cell>
        </row>
        <row r="165">
          <cell r="A165" t="str">
            <v>ZŠ Rakovského</v>
          </cell>
          <cell r="B165">
            <v>61386782</v>
          </cell>
        </row>
        <row r="166">
          <cell r="A166" t="str">
            <v>Rakovského - nebyt, pronájem</v>
          </cell>
          <cell r="B166" t="str">
            <v>00231151</v>
          </cell>
        </row>
        <row r="167">
          <cell r="A167" t="str">
            <v>Rakovského - nebyt, pronájem</v>
          </cell>
          <cell r="B167" t="str">
            <v>00231151</v>
          </cell>
        </row>
        <row r="168">
          <cell r="A168" t="str">
            <v>Rakovského - nebyt, pronájem</v>
          </cell>
          <cell r="B168" t="str">
            <v>00231151</v>
          </cell>
        </row>
        <row r="169">
          <cell r="A169" t="str">
            <v>ZŠ Smolkova</v>
          </cell>
          <cell r="B169" t="str">
            <v>00064581</v>
          </cell>
        </row>
        <row r="170">
          <cell r="A170" t="str">
            <v>ZŠ Smolkova</v>
          </cell>
          <cell r="B170" t="str">
            <v>00064581</v>
          </cell>
        </row>
        <row r="171">
          <cell r="A171" t="str">
            <v>ZŠ Smolkova</v>
          </cell>
          <cell r="B171" t="str">
            <v>00064581</v>
          </cell>
        </row>
        <row r="172">
          <cell r="A172" t="str">
            <v>ZŠ Smolkova</v>
          </cell>
          <cell r="B172" t="str">
            <v>00064581</v>
          </cell>
        </row>
        <row r="173">
          <cell r="A173" t="str">
            <v>ZŠ Smolkova</v>
          </cell>
          <cell r="B173" t="str">
            <v>00064581</v>
          </cell>
        </row>
        <row r="174">
          <cell r="A174" t="str">
            <v>MŠ Smolkova (ZŠ Smolkova)</v>
          </cell>
          <cell r="B174">
            <v>60437189</v>
          </cell>
        </row>
        <row r="175">
          <cell r="A175" t="str">
            <v>MŠ Smolkova (ZŠ Smolkova)</v>
          </cell>
          <cell r="B175">
            <v>60437189</v>
          </cell>
        </row>
        <row r="176">
          <cell r="A176" t="str">
            <v>MŠ Smolkova (ZŠ Smolkova)</v>
          </cell>
          <cell r="B176">
            <v>60437189</v>
          </cell>
        </row>
        <row r="177">
          <cell r="A177" t="str">
            <v>MŠ Smolkova (ZŠ Smolkova)</v>
          </cell>
          <cell r="B177">
            <v>60437189</v>
          </cell>
        </row>
        <row r="178">
          <cell r="A178" t="str">
            <v>MŠ Smolkova (ZŠ Smolkova)</v>
          </cell>
          <cell r="B178">
            <v>60437189</v>
          </cell>
        </row>
        <row r="179">
          <cell r="A179" t="str">
            <v>U Domu služeb - nebyt., pronájem, MČ P12</v>
          </cell>
          <cell r="B179" t="str">
            <v>00231151</v>
          </cell>
        </row>
        <row r="180">
          <cell r="A180" t="str">
            <v>U Domu služeb - nebyt., pronájem, MČ P12</v>
          </cell>
          <cell r="B180" t="str">
            <v>00231151</v>
          </cell>
        </row>
        <row r="181">
          <cell r="A181" t="str">
            <v>U Domu služeb - nebyt., pronájem, MČ P12</v>
          </cell>
          <cell r="B181" t="str">
            <v>00231151</v>
          </cell>
        </row>
        <row r="182">
          <cell r="A182" t="str">
            <v>U Domu služeb - nebyt., pronájem, MČ P12</v>
          </cell>
          <cell r="B182" t="str">
            <v>00231151</v>
          </cell>
        </row>
        <row r="183">
          <cell r="A183" t="str">
            <v>U Domu služeb - nebyt., pronájem, MČ P12</v>
          </cell>
          <cell r="B183" t="str">
            <v>00231151</v>
          </cell>
        </row>
        <row r="184">
          <cell r="A184" t="str">
            <v>ZŠ a MŠ K Dolům</v>
          </cell>
          <cell r="B184">
            <v>60437073</v>
          </cell>
        </row>
        <row r="185">
          <cell r="A185" t="str">
            <v>ZŠ a MŠ K Dolům</v>
          </cell>
          <cell r="B185">
            <v>60437073</v>
          </cell>
        </row>
        <row r="186">
          <cell r="A186" t="str">
            <v>ZŠ a MŠ K Dolům</v>
          </cell>
          <cell r="B186">
            <v>60437073</v>
          </cell>
        </row>
        <row r="187">
          <cell r="A187" t="str">
            <v>ZŠ a MŠ K Dolům</v>
          </cell>
          <cell r="B187">
            <v>60437073</v>
          </cell>
        </row>
        <row r="188">
          <cell r="A188" t="str">
            <v>ZŠ a MŠ K Dolům</v>
          </cell>
          <cell r="B188">
            <v>60437073</v>
          </cell>
        </row>
        <row r="189">
          <cell r="A189" t="str">
            <v>ZŠ a MŠ K Dolům</v>
          </cell>
          <cell r="B189">
            <v>60437073</v>
          </cell>
        </row>
        <row r="190">
          <cell r="A190" t="str">
            <v>ZŠ a MŠ K Dolům</v>
          </cell>
          <cell r="B190">
            <v>60437073</v>
          </cell>
        </row>
        <row r="191">
          <cell r="A191" t="str">
            <v>MŠ Montessori</v>
          </cell>
          <cell r="B191">
            <v>63832259</v>
          </cell>
        </row>
        <row r="192">
          <cell r="A192" t="str">
            <v>MŠ Montessori</v>
          </cell>
          <cell r="B192">
            <v>63832259</v>
          </cell>
        </row>
        <row r="193">
          <cell r="A193" t="str">
            <v>MŠ Montessori</v>
          </cell>
          <cell r="B193">
            <v>63832259</v>
          </cell>
        </row>
        <row r="194">
          <cell r="A194" t="str">
            <v>MŠ Montessori</v>
          </cell>
          <cell r="B194">
            <v>63832259</v>
          </cell>
        </row>
        <row r="195">
          <cell r="A195" t="str">
            <v>MŠ Montessori</v>
          </cell>
          <cell r="B195">
            <v>63832259</v>
          </cell>
        </row>
        <row r="196">
          <cell r="A196" t="str">
            <v>MŠ Urbánkova (ZŠ Na Beránku)</v>
          </cell>
          <cell r="B196">
            <v>61386685</v>
          </cell>
        </row>
        <row r="197">
          <cell r="A197" t="str">
            <v>MŠ Urbánkova (ZŠ Na Beránku)</v>
          </cell>
          <cell r="B197">
            <v>61386685</v>
          </cell>
        </row>
        <row r="198">
          <cell r="A198" t="str">
            <v>MŠ Urbánkova (ZŠ Na Beránku)</v>
          </cell>
          <cell r="B198">
            <v>61386685</v>
          </cell>
        </row>
        <row r="199">
          <cell r="A199" t="str">
            <v>MŠ Urbánkova (ZŠ Na Beránku)</v>
          </cell>
          <cell r="B199">
            <v>61386685</v>
          </cell>
        </row>
        <row r="200">
          <cell r="A200" t="str">
            <v>MŠ Urbánkova (ZŠ Na Beránku)</v>
          </cell>
          <cell r="B200">
            <v>61386685</v>
          </cell>
        </row>
        <row r="201">
          <cell r="A201" t="str">
            <v>Ve Lhotce - nebyt, pronájem</v>
          </cell>
          <cell r="B201" t="str">
            <v>00231151</v>
          </cell>
        </row>
        <row r="202">
          <cell r="A202" t="str">
            <v>Ve Lhotce - nebyt, pronájem</v>
          </cell>
          <cell r="B202" t="str">
            <v>00231151</v>
          </cell>
        </row>
        <row r="203">
          <cell r="A203" t="str">
            <v>MŠ Větrníček</v>
          </cell>
          <cell r="B203">
            <v>63109727</v>
          </cell>
        </row>
        <row r="204">
          <cell r="A204" t="str">
            <v>MŠ Větrníček</v>
          </cell>
          <cell r="B204">
            <v>63109727</v>
          </cell>
        </row>
        <row r="205">
          <cell r="A205" t="str">
            <v>MŠ Větrníček</v>
          </cell>
          <cell r="B205">
            <v>63109727</v>
          </cell>
        </row>
        <row r="206">
          <cell r="A206" t="str">
            <v>MŠ Větrníček</v>
          </cell>
          <cell r="B206">
            <v>63109727</v>
          </cell>
        </row>
        <row r="207">
          <cell r="A207" t="str">
            <v>MŠ Větrníček</v>
          </cell>
          <cell r="B207">
            <v>63109727</v>
          </cell>
        </row>
        <row r="208">
          <cell r="A208" t="str">
            <v>MŠ Větrníček</v>
          </cell>
          <cell r="B208">
            <v>63109727</v>
          </cell>
        </row>
        <row r="209">
          <cell r="A209" t="str">
            <v>MŠ Větrníček</v>
          </cell>
          <cell r="B209">
            <v>63109727</v>
          </cell>
        </row>
        <row r="210">
          <cell r="A210" t="str">
            <v>MŠ Větrníček</v>
          </cell>
          <cell r="B210">
            <v>63109727</v>
          </cell>
        </row>
        <row r="211">
          <cell r="A211" t="str">
            <v>Sociálně ošetřovatelské centrum</v>
          </cell>
          <cell r="B211" t="e">
            <v>#N/A</v>
          </cell>
        </row>
        <row r="212">
          <cell r="A212" t="str">
            <v>Sociálně ošetřovatelské centrum</v>
          </cell>
          <cell r="B212" t="e">
            <v>#N/A</v>
          </cell>
        </row>
        <row r="213">
          <cell r="A213" t="str">
            <v>Sociálně ošetřovatelské centrum</v>
          </cell>
          <cell r="B213" t="e">
            <v>#N/A</v>
          </cell>
        </row>
        <row r="214">
          <cell r="A214" t="str">
            <v>Sociálně ošetřovatelské centrum</v>
          </cell>
          <cell r="B214" t="e">
            <v>#N/A</v>
          </cell>
        </row>
        <row r="215">
          <cell r="A215" t="str">
            <v>ZŠ Zárubova</v>
          </cell>
          <cell r="B215">
            <v>60437197</v>
          </cell>
        </row>
        <row r="216">
          <cell r="A216" t="str">
            <v>ZŠ Zárubova</v>
          </cell>
          <cell r="B216">
            <v>60437197</v>
          </cell>
        </row>
        <row r="217">
          <cell r="A217" t="str">
            <v>ZŠ Zárubova</v>
          </cell>
          <cell r="B217">
            <v>60437197</v>
          </cell>
        </row>
        <row r="218">
          <cell r="A218" t="str">
            <v>ZŠ Zárubova</v>
          </cell>
          <cell r="B218">
            <v>60437197</v>
          </cell>
        </row>
        <row r="219">
          <cell r="A219" t="str">
            <v>ZŠ Zárubova</v>
          </cell>
          <cell r="B219">
            <v>60437197</v>
          </cell>
        </row>
        <row r="220">
          <cell r="A220" t="str">
            <v>ZŠ Zárubova</v>
          </cell>
          <cell r="B220">
            <v>60437197</v>
          </cell>
        </row>
        <row r="221">
          <cell r="A221" t="str">
            <v>ZŠ Zárubova</v>
          </cell>
          <cell r="B221">
            <v>60437197</v>
          </cell>
        </row>
        <row r="222">
          <cell r="A222" t="str">
            <v>ZŠ Zárubova</v>
          </cell>
          <cell r="B222">
            <v>60437197</v>
          </cell>
        </row>
        <row r="223">
          <cell r="A223" t="str">
            <v>ZŠ Zárubova</v>
          </cell>
          <cell r="B223">
            <v>60437197</v>
          </cell>
        </row>
        <row r="224">
          <cell r="A224" t="str">
            <v>Zátišská - nebyt, pronájem</v>
          </cell>
          <cell r="B224" t="str">
            <v>00231151</v>
          </cell>
        </row>
        <row r="225">
          <cell r="A225" t="str">
            <v>Zátišská - nebyt, pronájem</v>
          </cell>
          <cell r="B225" t="str">
            <v>00231151</v>
          </cell>
        </row>
        <row r="226">
          <cell r="A226" t="str">
            <v>Zátišská - nebyt, pronájem</v>
          </cell>
          <cell r="B226" t="str">
            <v>00231151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tabSelected="1" workbookViewId="0">
      <selection activeCell="G20" sqref="G20"/>
    </sheetView>
  </sheetViews>
  <sheetFormatPr defaultRowHeight="12.75" x14ac:dyDescent="0.2"/>
  <cols>
    <col min="1" max="1" width="9.875" bestFit="1" customWidth="1"/>
  </cols>
  <sheetData>
    <row r="3" spans="1:3" x14ac:dyDescent="0.2">
      <c r="A3" s="42" t="s">
        <v>382</v>
      </c>
      <c r="B3" s="43">
        <v>26</v>
      </c>
      <c r="C3" s="42" t="s">
        <v>386</v>
      </c>
    </row>
    <row r="4" spans="1:3" x14ac:dyDescent="0.2">
      <c r="A4" s="42" t="s">
        <v>383</v>
      </c>
      <c r="B4" s="43">
        <v>49</v>
      </c>
      <c r="C4" s="42" t="s">
        <v>386</v>
      </c>
    </row>
    <row r="5" spans="1:3" x14ac:dyDescent="0.2">
      <c r="A5" s="42" t="s">
        <v>384</v>
      </c>
      <c r="B5" s="43">
        <v>60</v>
      </c>
      <c r="C5" s="42" t="s">
        <v>386</v>
      </c>
    </row>
    <row r="6" spans="1:3" x14ac:dyDescent="0.2">
      <c r="A6" s="42" t="s">
        <v>385</v>
      </c>
      <c r="B6" s="43">
        <v>43</v>
      </c>
      <c r="C6" s="42" t="s">
        <v>386</v>
      </c>
    </row>
    <row r="7" spans="1:3" ht="18" x14ac:dyDescent="0.25">
      <c r="A7" s="41" t="s">
        <v>387</v>
      </c>
      <c r="B7" s="41">
        <f>SUM(B3:B6)</f>
        <v>178</v>
      </c>
      <c r="C7" s="41" t="s">
        <v>386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</sheetPr>
  <dimension ref="A1:T47"/>
  <sheetViews>
    <sheetView topLeftCell="B1" zoomScaleNormal="100" workbookViewId="0">
      <pane ySplit="6" topLeftCell="A30" activePane="bottomLeft" state="frozen"/>
      <selection pane="bottomLeft" activeCell="J48" sqref="J48"/>
    </sheetView>
  </sheetViews>
  <sheetFormatPr defaultColWidth="11" defaultRowHeight="12.75" x14ac:dyDescent="0.2"/>
  <cols>
    <col min="1" max="1" width="5.125" style="3" customWidth="1"/>
    <col min="2" max="2" width="32.875" style="4" customWidth="1"/>
    <col min="3" max="3" width="12.625" style="7" customWidth="1"/>
    <col min="4" max="4" width="30.125" style="3" customWidth="1"/>
    <col min="5" max="5" width="22.125" style="3" customWidth="1"/>
    <col min="6" max="6" width="13.375" style="11" customWidth="1"/>
    <col min="7" max="7" width="34.625" style="3" hidden="1" customWidth="1"/>
    <col min="8" max="8" width="8" style="3" customWidth="1"/>
    <col min="9" max="9" width="15.125" style="3" bestFit="1" customWidth="1"/>
    <col min="10" max="10" width="26.375" style="11" customWidth="1"/>
    <col min="11" max="16384" width="11" style="3"/>
  </cols>
  <sheetData>
    <row r="1" spans="1:12" x14ac:dyDescent="0.2">
      <c r="A1" s="1"/>
    </row>
    <row r="2" spans="1:12" x14ac:dyDescent="0.2">
      <c r="A2" s="1"/>
    </row>
    <row r="3" spans="1:12" x14ac:dyDescent="0.2">
      <c r="A3" s="2"/>
    </row>
    <row r="4" spans="1:12" x14ac:dyDescent="0.2">
      <c r="A4" s="2"/>
    </row>
    <row r="6" spans="1:12" ht="73.5" customHeight="1" x14ac:dyDescent="0.2">
      <c r="A6" s="5" t="s">
        <v>0</v>
      </c>
      <c r="B6" s="5" t="s">
        <v>1</v>
      </c>
      <c r="C6" s="6" t="s">
        <v>2</v>
      </c>
      <c r="D6" s="6" t="s">
        <v>5</v>
      </c>
      <c r="E6" s="6" t="s">
        <v>3</v>
      </c>
      <c r="F6" s="8" t="s">
        <v>8</v>
      </c>
      <c r="G6" s="8" t="s">
        <v>4</v>
      </c>
      <c r="H6" s="8" t="s">
        <v>6</v>
      </c>
      <c r="I6" s="10" t="s">
        <v>483</v>
      </c>
      <c r="J6" s="8" t="s">
        <v>7</v>
      </c>
    </row>
    <row r="7" spans="1:12" ht="37.5" customHeight="1" x14ac:dyDescent="0.2">
      <c r="A7" s="62">
        <v>1</v>
      </c>
      <c r="B7" s="113" t="s">
        <v>71</v>
      </c>
      <c r="C7" s="114" t="s">
        <v>72</v>
      </c>
      <c r="D7" s="115" t="s">
        <v>45</v>
      </c>
      <c r="E7" s="116" t="s">
        <v>9</v>
      </c>
      <c r="F7" s="117">
        <v>31.48</v>
      </c>
      <c r="G7" s="63" t="s">
        <v>73</v>
      </c>
      <c r="H7" s="116" t="s">
        <v>43</v>
      </c>
      <c r="I7" s="116">
        <v>2944337</v>
      </c>
      <c r="J7" s="116" t="s">
        <v>118</v>
      </c>
      <c r="L7" s="3" t="s">
        <v>44</v>
      </c>
    </row>
    <row r="8" spans="1:12" ht="37.5" customHeight="1" x14ac:dyDescent="0.2">
      <c r="A8" s="62">
        <v>2</v>
      </c>
      <c r="B8" s="113" t="s">
        <v>71</v>
      </c>
      <c r="C8" s="114" t="s">
        <v>72</v>
      </c>
      <c r="D8" s="115" t="s">
        <v>45</v>
      </c>
      <c r="E8" s="116" t="s">
        <v>10</v>
      </c>
      <c r="F8" s="117">
        <v>28.79</v>
      </c>
      <c r="G8" s="63" t="s">
        <v>73</v>
      </c>
      <c r="H8" s="116" t="s">
        <v>43</v>
      </c>
      <c r="I8" s="116" t="s">
        <v>594</v>
      </c>
      <c r="J8" s="116" t="s">
        <v>118</v>
      </c>
    </row>
    <row r="9" spans="1:12" ht="37.5" customHeight="1" x14ac:dyDescent="0.2">
      <c r="A9" s="62">
        <v>3</v>
      </c>
      <c r="B9" s="113" t="s">
        <v>71</v>
      </c>
      <c r="C9" s="114" t="s">
        <v>72</v>
      </c>
      <c r="D9" s="115" t="s">
        <v>46</v>
      </c>
      <c r="E9" s="116" t="s">
        <v>11</v>
      </c>
      <c r="F9" s="117">
        <v>53.018000000000001</v>
      </c>
      <c r="G9" s="63" t="s">
        <v>73</v>
      </c>
      <c r="H9" s="116" t="s">
        <v>43</v>
      </c>
      <c r="I9" s="116">
        <v>12080554</v>
      </c>
      <c r="J9" s="116" t="s">
        <v>118</v>
      </c>
    </row>
    <row r="10" spans="1:12" ht="37.5" customHeight="1" x14ac:dyDescent="0.2">
      <c r="A10" s="62">
        <v>26</v>
      </c>
      <c r="B10" s="66" t="s">
        <v>109</v>
      </c>
      <c r="C10" s="118" t="s">
        <v>110</v>
      </c>
      <c r="D10" s="115" t="s">
        <v>67</v>
      </c>
      <c r="E10" s="116" t="s">
        <v>34</v>
      </c>
      <c r="F10" s="117">
        <v>37.963000000000001</v>
      </c>
      <c r="G10" s="63" t="s">
        <v>111</v>
      </c>
      <c r="H10" s="116" t="s">
        <v>43</v>
      </c>
      <c r="I10" s="116">
        <v>10539830</v>
      </c>
      <c r="J10" s="116" t="s">
        <v>118</v>
      </c>
    </row>
    <row r="11" spans="1:12" ht="37.5" customHeight="1" x14ac:dyDescent="0.2">
      <c r="A11" s="62">
        <v>27</v>
      </c>
      <c r="B11" s="66" t="s">
        <v>109</v>
      </c>
      <c r="C11" s="118" t="s">
        <v>110</v>
      </c>
      <c r="D11" s="115" t="s">
        <v>67</v>
      </c>
      <c r="E11" s="116" t="s">
        <v>35</v>
      </c>
      <c r="F11" s="117">
        <v>39.837000000000003</v>
      </c>
      <c r="G11" s="63" t="s">
        <v>111</v>
      </c>
      <c r="H11" s="116" t="s">
        <v>43</v>
      </c>
      <c r="I11" s="116" t="s">
        <v>553</v>
      </c>
      <c r="J11" s="116" t="s">
        <v>118</v>
      </c>
    </row>
    <row r="12" spans="1:12" ht="37.5" customHeight="1" x14ac:dyDescent="0.2">
      <c r="A12" s="62">
        <v>28</v>
      </c>
      <c r="B12" s="66" t="s">
        <v>109</v>
      </c>
      <c r="C12" s="118" t="s">
        <v>110</v>
      </c>
      <c r="D12" s="115" t="s">
        <v>67</v>
      </c>
      <c r="E12" s="116" t="s">
        <v>36</v>
      </c>
      <c r="F12" s="117">
        <v>37.517000000000003</v>
      </c>
      <c r="G12" s="63" t="s">
        <v>111</v>
      </c>
      <c r="H12" s="116" t="s">
        <v>43</v>
      </c>
      <c r="I12" s="116" t="s">
        <v>554</v>
      </c>
      <c r="J12" s="116" t="s">
        <v>118</v>
      </c>
    </row>
    <row r="13" spans="1:12" ht="37.5" customHeight="1" x14ac:dyDescent="0.2">
      <c r="A13" s="62">
        <v>29</v>
      </c>
      <c r="B13" s="66" t="s">
        <v>109</v>
      </c>
      <c r="C13" s="118" t="s">
        <v>110</v>
      </c>
      <c r="D13" s="115" t="s">
        <v>67</v>
      </c>
      <c r="E13" s="116" t="s">
        <v>37</v>
      </c>
      <c r="F13" s="117">
        <v>39.71</v>
      </c>
      <c r="G13" s="63" t="s">
        <v>111</v>
      </c>
      <c r="H13" s="116" t="s">
        <v>43</v>
      </c>
      <c r="I13" s="116" t="s">
        <v>555</v>
      </c>
      <c r="J13" s="116" t="s">
        <v>118</v>
      </c>
    </row>
    <row r="14" spans="1:12" ht="37.5" customHeight="1" x14ac:dyDescent="0.2">
      <c r="A14" s="62">
        <v>30</v>
      </c>
      <c r="B14" s="66" t="s">
        <v>109</v>
      </c>
      <c r="C14" s="118" t="s">
        <v>110</v>
      </c>
      <c r="D14" s="115" t="s">
        <v>67</v>
      </c>
      <c r="E14" s="116" t="s">
        <v>38</v>
      </c>
      <c r="F14" s="117">
        <v>63.594000000000001</v>
      </c>
      <c r="G14" s="63" t="s">
        <v>111</v>
      </c>
      <c r="H14" s="116" t="s">
        <v>43</v>
      </c>
      <c r="I14" s="116" t="s">
        <v>556</v>
      </c>
      <c r="J14" s="116" t="s">
        <v>118</v>
      </c>
    </row>
    <row r="15" spans="1:12" ht="37.5" hidden="1" customHeight="1" x14ac:dyDescent="0.2">
      <c r="A15" s="50">
        <v>32</v>
      </c>
      <c r="B15" s="70" t="s">
        <v>109</v>
      </c>
      <c r="C15" s="71" t="s">
        <v>110</v>
      </c>
      <c r="D15" s="53" t="s">
        <v>557</v>
      </c>
      <c r="E15" s="54" t="s">
        <v>40</v>
      </c>
      <c r="F15" s="55">
        <v>34.729999999999997</v>
      </c>
      <c r="G15" s="53" t="s">
        <v>111</v>
      </c>
      <c r="H15" s="54" t="s">
        <v>43</v>
      </c>
      <c r="I15" s="116" t="s">
        <v>558</v>
      </c>
      <c r="J15" s="116" t="s">
        <v>559</v>
      </c>
    </row>
    <row r="16" spans="1:12" ht="37.5" customHeight="1" x14ac:dyDescent="0.2">
      <c r="A16" s="62">
        <v>18</v>
      </c>
      <c r="B16" s="66" t="s">
        <v>115</v>
      </c>
      <c r="C16" s="118" t="s">
        <v>117</v>
      </c>
      <c r="D16" s="115" t="s">
        <v>59</v>
      </c>
      <c r="E16" s="116" t="s">
        <v>26</v>
      </c>
      <c r="F16" s="117">
        <v>194.376</v>
      </c>
      <c r="G16" s="63" t="s">
        <v>116</v>
      </c>
      <c r="H16" s="116" t="s">
        <v>43</v>
      </c>
      <c r="I16" s="116" t="s">
        <v>560</v>
      </c>
      <c r="J16" s="116" t="s">
        <v>118</v>
      </c>
    </row>
    <row r="17" spans="1:10" ht="37.5" hidden="1" customHeight="1" x14ac:dyDescent="0.2">
      <c r="A17" s="50"/>
      <c r="B17" s="70" t="s">
        <v>115</v>
      </c>
      <c r="C17" s="71" t="s">
        <v>117</v>
      </c>
      <c r="D17" s="53" t="s">
        <v>59</v>
      </c>
      <c r="E17" s="54" t="s">
        <v>583</v>
      </c>
      <c r="F17" s="55">
        <v>0</v>
      </c>
      <c r="G17" s="53"/>
      <c r="H17" s="54"/>
      <c r="I17" s="116"/>
      <c r="J17" s="116"/>
    </row>
    <row r="18" spans="1:10" ht="37.5" customHeight="1" x14ac:dyDescent="0.2">
      <c r="A18" s="62">
        <v>24</v>
      </c>
      <c r="B18" s="113" t="s">
        <v>107</v>
      </c>
      <c r="C18" s="114">
        <v>70885567</v>
      </c>
      <c r="D18" s="115" t="s">
        <v>65</v>
      </c>
      <c r="E18" s="116" t="s">
        <v>32</v>
      </c>
      <c r="F18" s="117">
        <v>72.352999999999994</v>
      </c>
      <c r="G18" s="63" t="s">
        <v>108</v>
      </c>
      <c r="H18" s="116" t="s">
        <v>43</v>
      </c>
      <c r="I18" s="116" t="s">
        <v>594</v>
      </c>
      <c r="J18" s="116" t="s">
        <v>118</v>
      </c>
    </row>
    <row r="19" spans="1:10" ht="37.5" hidden="1" customHeight="1" x14ac:dyDescent="0.2">
      <c r="A19" s="50">
        <v>13</v>
      </c>
      <c r="B19" s="51" t="s">
        <v>90</v>
      </c>
      <c r="C19" s="52">
        <v>63109701</v>
      </c>
      <c r="D19" s="53" t="s">
        <v>55</v>
      </c>
      <c r="E19" s="54" t="s">
        <v>21</v>
      </c>
      <c r="F19" s="55">
        <v>3.2989999999999999</v>
      </c>
      <c r="G19" s="9" t="s">
        <v>91</v>
      </c>
      <c r="H19" s="54" t="s">
        <v>43</v>
      </c>
      <c r="I19" s="116" t="s">
        <v>562</v>
      </c>
      <c r="J19" s="116" t="s">
        <v>118</v>
      </c>
    </row>
    <row r="20" spans="1:10" ht="37.5" hidden="1" customHeight="1" x14ac:dyDescent="0.2">
      <c r="A20" s="50">
        <v>14</v>
      </c>
      <c r="B20" s="51" t="s">
        <v>92</v>
      </c>
      <c r="C20" s="52" t="s">
        <v>93</v>
      </c>
      <c r="D20" s="53" t="s">
        <v>56</v>
      </c>
      <c r="E20" s="54" t="s">
        <v>22</v>
      </c>
      <c r="F20" s="55">
        <v>0.27400000000000002</v>
      </c>
      <c r="G20" s="9" t="s">
        <v>94</v>
      </c>
      <c r="H20" s="54" t="s">
        <v>43</v>
      </c>
      <c r="I20" s="116" t="s">
        <v>563</v>
      </c>
      <c r="J20" s="116" t="s">
        <v>118</v>
      </c>
    </row>
    <row r="21" spans="1:10" ht="37.5" hidden="1" customHeight="1" x14ac:dyDescent="0.2">
      <c r="A21" s="50">
        <v>15</v>
      </c>
      <c r="B21" s="51" t="s">
        <v>92</v>
      </c>
      <c r="C21" s="52" t="s">
        <v>93</v>
      </c>
      <c r="D21" s="53" t="s">
        <v>56</v>
      </c>
      <c r="E21" s="54" t="s">
        <v>23</v>
      </c>
      <c r="F21" s="55">
        <v>5.5019999999999998</v>
      </c>
      <c r="G21" s="9" t="s">
        <v>94</v>
      </c>
      <c r="H21" s="54" t="s">
        <v>43</v>
      </c>
      <c r="I21" s="116" t="s">
        <v>564</v>
      </c>
      <c r="J21" s="116" t="s">
        <v>118</v>
      </c>
    </row>
    <row r="22" spans="1:10" ht="37.5" customHeight="1" x14ac:dyDescent="0.2">
      <c r="A22" s="62">
        <v>16</v>
      </c>
      <c r="B22" s="113" t="s">
        <v>95</v>
      </c>
      <c r="C22" s="114" t="s">
        <v>96</v>
      </c>
      <c r="D22" s="115" t="s">
        <v>57</v>
      </c>
      <c r="E22" s="116" t="s">
        <v>24</v>
      </c>
      <c r="F22" s="117">
        <v>268.68099999999998</v>
      </c>
      <c r="G22" s="63" t="s">
        <v>97</v>
      </c>
      <c r="H22" s="116" t="s">
        <v>43</v>
      </c>
      <c r="I22" s="116" t="s">
        <v>565</v>
      </c>
      <c r="J22" s="116" t="s">
        <v>118</v>
      </c>
    </row>
    <row r="23" spans="1:10" ht="37.5" customHeight="1" x14ac:dyDescent="0.2">
      <c r="A23" s="62">
        <v>17</v>
      </c>
      <c r="B23" s="113" t="s">
        <v>95</v>
      </c>
      <c r="C23" s="114" t="s">
        <v>96</v>
      </c>
      <c r="D23" s="115" t="s">
        <v>58</v>
      </c>
      <c r="E23" s="116" t="s">
        <v>25</v>
      </c>
      <c r="F23" s="117">
        <v>59.832000000000001</v>
      </c>
      <c r="G23" s="63" t="s">
        <v>97</v>
      </c>
      <c r="H23" s="116" t="s">
        <v>43</v>
      </c>
      <c r="I23" s="116" t="s">
        <v>594</v>
      </c>
      <c r="J23" s="116" t="s">
        <v>118</v>
      </c>
    </row>
    <row r="24" spans="1:10" ht="37.5" hidden="1" customHeight="1" x14ac:dyDescent="0.2">
      <c r="A24" s="50">
        <v>34</v>
      </c>
      <c r="B24" s="51" t="s">
        <v>112</v>
      </c>
      <c r="C24" s="52" t="s">
        <v>113</v>
      </c>
      <c r="D24" s="53" t="s">
        <v>70</v>
      </c>
      <c r="E24" s="54" t="s">
        <v>42</v>
      </c>
      <c r="F24" s="55">
        <v>7.9619999999999997</v>
      </c>
      <c r="G24" s="9" t="s">
        <v>114</v>
      </c>
      <c r="H24" s="54" t="s">
        <v>43</v>
      </c>
      <c r="I24" s="116" t="s">
        <v>561</v>
      </c>
      <c r="J24" s="116" t="s">
        <v>566</v>
      </c>
    </row>
    <row r="25" spans="1:10" ht="37.5" customHeight="1" x14ac:dyDescent="0.2">
      <c r="A25" s="62"/>
      <c r="B25" s="113" t="s">
        <v>584</v>
      </c>
      <c r="C25" s="119">
        <f>VLOOKUP(B25,'[1]Export Data'!$A$2:$B$226,2,FALSE)</f>
        <v>49367609</v>
      </c>
      <c r="D25" s="115" t="s">
        <v>406</v>
      </c>
      <c r="E25" s="116" t="s">
        <v>585</v>
      </c>
      <c r="F25" s="117">
        <v>95</v>
      </c>
      <c r="G25" s="63"/>
      <c r="H25" s="116"/>
      <c r="I25" s="116" t="s">
        <v>594</v>
      </c>
      <c r="J25" s="116" t="s">
        <v>586</v>
      </c>
    </row>
    <row r="26" spans="1:10" ht="37.5" customHeight="1" x14ac:dyDescent="0.2">
      <c r="A26" s="62"/>
      <c r="B26" s="113" t="s">
        <v>584</v>
      </c>
      <c r="C26" s="119">
        <f>VLOOKUP(B26,'[1]Export Data'!$A$2:$B$226,2,FALSE)</f>
        <v>49367609</v>
      </c>
      <c r="D26" s="115" t="s">
        <v>406</v>
      </c>
      <c r="E26" s="116" t="s">
        <v>585</v>
      </c>
      <c r="F26" s="117">
        <v>500</v>
      </c>
      <c r="G26" s="63"/>
      <c r="H26" s="116"/>
      <c r="I26" s="116" t="s">
        <v>594</v>
      </c>
      <c r="J26" s="116" t="s">
        <v>587</v>
      </c>
    </row>
    <row r="27" spans="1:10" ht="37.5" hidden="1" customHeight="1" x14ac:dyDescent="0.2">
      <c r="A27" s="50"/>
      <c r="B27" s="51" t="s">
        <v>584</v>
      </c>
      <c r="C27" s="72">
        <f>VLOOKUP(B27,'[1]Export Data'!$A$2:$B$226,2,FALSE)</f>
        <v>49367609</v>
      </c>
      <c r="D27" s="53" t="s">
        <v>406</v>
      </c>
      <c r="E27" s="54" t="s">
        <v>585</v>
      </c>
      <c r="F27" s="55">
        <v>10</v>
      </c>
      <c r="G27" s="53"/>
      <c r="H27" s="54"/>
      <c r="I27" s="116"/>
      <c r="J27" s="116" t="s">
        <v>588</v>
      </c>
    </row>
    <row r="28" spans="1:10" ht="37.5" customHeight="1" x14ac:dyDescent="0.2">
      <c r="A28" s="62"/>
      <c r="B28" s="113" t="s">
        <v>584</v>
      </c>
      <c r="C28" s="119">
        <f>VLOOKUP(B28,'[1]Export Data'!$A$2:$B$226,2,FALSE)</f>
        <v>49367609</v>
      </c>
      <c r="D28" s="115" t="s">
        <v>406</v>
      </c>
      <c r="E28" s="116" t="s">
        <v>585</v>
      </c>
      <c r="F28" s="117">
        <v>180</v>
      </c>
      <c r="G28" s="63"/>
      <c r="H28" s="116"/>
      <c r="I28" s="116" t="s">
        <v>594</v>
      </c>
      <c r="J28" s="116" t="s">
        <v>589</v>
      </c>
    </row>
    <row r="29" spans="1:10" ht="37.5" hidden="1" customHeight="1" x14ac:dyDescent="0.2">
      <c r="A29" s="50"/>
      <c r="B29" s="51" t="s">
        <v>584</v>
      </c>
      <c r="C29" s="72">
        <f>VLOOKUP(B29,'[1]Export Data'!$A$2:$B$226,2,FALSE)</f>
        <v>49367609</v>
      </c>
      <c r="D29" s="53" t="s">
        <v>406</v>
      </c>
      <c r="E29" s="54" t="s">
        <v>585</v>
      </c>
      <c r="F29" s="55">
        <v>10</v>
      </c>
      <c r="G29" s="53"/>
      <c r="H29" s="54"/>
      <c r="I29" s="116"/>
      <c r="J29" s="116" t="s">
        <v>590</v>
      </c>
    </row>
    <row r="30" spans="1:10" ht="37.5" customHeight="1" x14ac:dyDescent="0.2">
      <c r="A30" s="62">
        <v>6</v>
      </c>
      <c r="B30" s="113" t="s">
        <v>78</v>
      </c>
      <c r="C30" s="114">
        <v>61387363</v>
      </c>
      <c r="D30" s="115" t="s">
        <v>49</v>
      </c>
      <c r="E30" s="116" t="s">
        <v>14</v>
      </c>
      <c r="F30" s="117">
        <v>25.158000000000001</v>
      </c>
      <c r="G30" s="63" t="s">
        <v>79</v>
      </c>
      <c r="H30" s="116" t="s">
        <v>43</v>
      </c>
      <c r="I30" s="116" t="s">
        <v>594</v>
      </c>
      <c r="J30" s="116" t="s">
        <v>118</v>
      </c>
    </row>
    <row r="31" spans="1:10" ht="37.5" customHeight="1" x14ac:dyDescent="0.2">
      <c r="A31" s="62">
        <v>25</v>
      </c>
      <c r="B31" s="66" t="s">
        <v>109</v>
      </c>
      <c r="C31" s="118" t="s">
        <v>110</v>
      </c>
      <c r="D31" s="115" t="s">
        <v>66</v>
      </c>
      <c r="E31" s="116" t="s">
        <v>33</v>
      </c>
      <c r="F31" s="117">
        <v>32.344999999999999</v>
      </c>
      <c r="G31" s="63" t="s">
        <v>111</v>
      </c>
      <c r="H31" s="116" t="s">
        <v>43</v>
      </c>
      <c r="I31" s="116" t="s">
        <v>567</v>
      </c>
      <c r="J31" s="116" t="s">
        <v>118</v>
      </c>
    </row>
    <row r="32" spans="1:10" ht="37.5" hidden="1" customHeight="1" x14ac:dyDescent="0.2">
      <c r="A32" s="50">
        <v>19</v>
      </c>
      <c r="B32" s="51" t="s">
        <v>98</v>
      </c>
      <c r="C32" s="52">
        <v>63832305</v>
      </c>
      <c r="D32" s="53" t="s">
        <v>60</v>
      </c>
      <c r="E32" s="54" t="s">
        <v>27</v>
      </c>
      <c r="F32" s="55">
        <v>3.5750000000000002</v>
      </c>
      <c r="G32" s="9" t="s">
        <v>99</v>
      </c>
      <c r="H32" s="54" t="s">
        <v>43</v>
      </c>
      <c r="I32" s="116" t="s">
        <v>561</v>
      </c>
      <c r="J32" s="116" t="s">
        <v>118</v>
      </c>
    </row>
    <row r="33" spans="1:20" ht="37.5" hidden="1" customHeight="1" x14ac:dyDescent="0.2">
      <c r="A33" s="50">
        <v>4</v>
      </c>
      <c r="B33" s="51" t="s">
        <v>74</v>
      </c>
      <c r="C33" s="52">
        <v>61386685</v>
      </c>
      <c r="D33" s="53" t="s">
        <v>47</v>
      </c>
      <c r="E33" s="54" t="s">
        <v>12</v>
      </c>
      <c r="F33" s="55">
        <v>10.877000000000001</v>
      </c>
      <c r="G33" s="9" t="s">
        <v>75</v>
      </c>
      <c r="H33" s="54" t="s">
        <v>43</v>
      </c>
      <c r="I33" s="116" t="s">
        <v>561</v>
      </c>
      <c r="J33" s="116" t="s">
        <v>118</v>
      </c>
    </row>
    <row r="34" spans="1:20" ht="37.5" customHeight="1" x14ac:dyDescent="0.2">
      <c r="A34" s="62">
        <v>11</v>
      </c>
      <c r="B34" s="113" t="s">
        <v>86</v>
      </c>
      <c r="C34" s="114">
        <v>61388254</v>
      </c>
      <c r="D34" s="115" t="s">
        <v>53</v>
      </c>
      <c r="E34" s="116" t="s">
        <v>19</v>
      </c>
      <c r="F34" s="117">
        <v>34.28</v>
      </c>
      <c r="G34" s="63" t="s">
        <v>87</v>
      </c>
      <c r="H34" s="116" t="s">
        <v>43</v>
      </c>
      <c r="I34" s="116" t="s">
        <v>568</v>
      </c>
      <c r="J34" s="116" t="s">
        <v>118</v>
      </c>
    </row>
    <row r="35" spans="1:20" ht="37.5" customHeight="1" x14ac:dyDescent="0.2">
      <c r="A35" s="62">
        <v>20</v>
      </c>
      <c r="B35" s="113" t="s">
        <v>100</v>
      </c>
      <c r="C35" s="114">
        <v>63832275</v>
      </c>
      <c r="D35" s="115" t="s">
        <v>61</v>
      </c>
      <c r="E35" s="116" t="s">
        <v>28</v>
      </c>
      <c r="F35" s="117">
        <v>219.40899999999999</v>
      </c>
      <c r="G35" s="63" t="s">
        <v>101</v>
      </c>
      <c r="H35" s="116" t="s">
        <v>43</v>
      </c>
      <c r="I35" s="116" t="s">
        <v>569</v>
      </c>
      <c r="J35" s="116" t="s">
        <v>118</v>
      </c>
    </row>
    <row r="36" spans="1:20" ht="37.5" customHeight="1" x14ac:dyDescent="0.2">
      <c r="A36" s="62">
        <v>5</v>
      </c>
      <c r="B36" s="113" t="s">
        <v>76</v>
      </c>
      <c r="C36" s="114">
        <v>61386782</v>
      </c>
      <c r="D36" s="115" t="s">
        <v>48</v>
      </c>
      <c r="E36" s="116" t="s">
        <v>13</v>
      </c>
      <c r="F36" s="117">
        <v>28.92</v>
      </c>
      <c r="G36" s="63" t="s">
        <v>77</v>
      </c>
      <c r="H36" s="116" t="s">
        <v>43</v>
      </c>
      <c r="I36" s="116" t="s">
        <v>570</v>
      </c>
      <c r="J36" s="116" t="s">
        <v>118</v>
      </c>
    </row>
    <row r="37" spans="1:20" ht="37.5" hidden="1" customHeight="1" x14ac:dyDescent="0.2">
      <c r="A37" s="50">
        <v>9</v>
      </c>
      <c r="B37" s="51" t="s">
        <v>83</v>
      </c>
      <c r="C37" s="52" t="s">
        <v>84</v>
      </c>
      <c r="D37" s="53" t="s">
        <v>52</v>
      </c>
      <c r="E37" s="54" t="s">
        <v>17</v>
      </c>
      <c r="F37" s="55">
        <v>2.7930000000000001</v>
      </c>
      <c r="G37" s="9" t="s">
        <v>85</v>
      </c>
      <c r="H37" s="54" t="s">
        <v>43</v>
      </c>
      <c r="I37" s="116" t="s">
        <v>572</v>
      </c>
      <c r="J37" s="116" t="s">
        <v>571</v>
      </c>
    </row>
    <row r="38" spans="1:20" ht="37.5" hidden="1" customHeight="1" x14ac:dyDescent="0.2">
      <c r="A38" s="50">
        <v>10</v>
      </c>
      <c r="B38" s="51" t="s">
        <v>83</v>
      </c>
      <c r="C38" s="52" t="s">
        <v>84</v>
      </c>
      <c r="D38" s="53" t="s">
        <v>52</v>
      </c>
      <c r="E38" s="54" t="s">
        <v>18</v>
      </c>
      <c r="F38" s="55">
        <v>9.6020000000000003</v>
      </c>
      <c r="G38" s="9" t="s">
        <v>85</v>
      </c>
      <c r="H38" s="54" t="s">
        <v>43</v>
      </c>
      <c r="I38" s="116" t="s">
        <v>573</v>
      </c>
      <c r="J38" s="116" t="s">
        <v>571</v>
      </c>
    </row>
    <row r="39" spans="1:20" ht="37.5" customHeight="1" x14ac:dyDescent="0.2">
      <c r="A39" s="62">
        <v>8</v>
      </c>
      <c r="B39" s="113" t="s">
        <v>80</v>
      </c>
      <c r="C39" s="114" t="s">
        <v>81</v>
      </c>
      <c r="D39" s="115" t="s">
        <v>51</v>
      </c>
      <c r="E39" s="116" t="s">
        <v>16</v>
      </c>
      <c r="F39" s="117">
        <v>112.96299999999999</v>
      </c>
      <c r="G39" s="63" t="s">
        <v>82</v>
      </c>
      <c r="H39" s="116" t="s">
        <v>43</v>
      </c>
      <c r="I39" s="116" t="s">
        <v>594</v>
      </c>
      <c r="J39" s="116" t="s">
        <v>118</v>
      </c>
    </row>
    <row r="40" spans="1:20" ht="37.5" customHeight="1" x14ac:dyDescent="0.2">
      <c r="A40" s="62">
        <v>7</v>
      </c>
      <c r="B40" s="113" t="s">
        <v>80</v>
      </c>
      <c r="C40" s="114" t="s">
        <v>81</v>
      </c>
      <c r="D40" s="115" t="s">
        <v>50</v>
      </c>
      <c r="E40" s="116" t="s">
        <v>15</v>
      </c>
      <c r="F40" s="117">
        <v>302.346</v>
      </c>
      <c r="G40" s="63" t="s">
        <v>82</v>
      </c>
      <c r="H40" s="116" t="s">
        <v>43</v>
      </c>
      <c r="I40" s="116" t="s">
        <v>574</v>
      </c>
      <c r="J40" s="116" t="s">
        <v>118</v>
      </c>
    </row>
    <row r="41" spans="1:20" ht="37.5" hidden="1" customHeight="1" x14ac:dyDescent="0.2">
      <c r="A41" s="56">
        <v>31</v>
      </c>
      <c r="B41" s="57" t="s">
        <v>109</v>
      </c>
      <c r="C41" s="58" t="s">
        <v>110</v>
      </c>
      <c r="D41" s="59" t="s">
        <v>68</v>
      </c>
      <c r="E41" s="60" t="s">
        <v>39</v>
      </c>
      <c r="F41" s="61">
        <v>12.163</v>
      </c>
      <c r="G41" s="49" t="s">
        <v>111</v>
      </c>
      <c r="H41" s="60" t="s">
        <v>43</v>
      </c>
      <c r="I41" s="116" t="s">
        <v>575</v>
      </c>
      <c r="J41" s="116" t="s">
        <v>559</v>
      </c>
    </row>
    <row r="42" spans="1:20" ht="37.5" customHeight="1" x14ac:dyDescent="0.2">
      <c r="A42" s="62">
        <v>21</v>
      </c>
      <c r="B42" s="113" t="s">
        <v>102</v>
      </c>
      <c r="C42" s="114" t="s">
        <v>103</v>
      </c>
      <c r="D42" s="115" t="s">
        <v>62</v>
      </c>
      <c r="E42" s="116" t="s">
        <v>29</v>
      </c>
      <c r="F42" s="117">
        <v>205.82400000000001</v>
      </c>
      <c r="G42" s="63" t="s">
        <v>104</v>
      </c>
      <c r="H42" s="116" t="s">
        <v>43</v>
      </c>
      <c r="I42" s="116" t="s">
        <v>576</v>
      </c>
      <c r="J42" s="116" t="s">
        <v>118</v>
      </c>
    </row>
    <row r="43" spans="1:20" ht="37.5" hidden="1" customHeight="1" x14ac:dyDescent="0.2">
      <c r="A43" s="50">
        <v>22</v>
      </c>
      <c r="B43" s="51" t="s">
        <v>102</v>
      </c>
      <c r="C43" s="52" t="s">
        <v>103</v>
      </c>
      <c r="D43" s="53" t="s">
        <v>63</v>
      </c>
      <c r="E43" s="54" t="s">
        <v>30</v>
      </c>
      <c r="F43" s="55">
        <v>7.3040000000000003</v>
      </c>
      <c r="G43" s="9" t="s">
        <v>104</v>
      </c>
      <c r="H43" s="54" t="s">
        <v>43</v>
      </c>
      <c r="I43" s="116" t="s">
        <v>577</v>
      </c>
      <c r="J43" s="116" t="s">
        <v>118</v>
      </c>
    </row>
    <row r="44" spans="1:20" ht="39" customHeight="1" x14ac:dyDescent="0.2">
      <c r="A44" s="62">
        <v>23</v>
      </c>
      <c r="B44" s="113" t="s">
        <v>105</v>
      </c>
      <c r="C44" s="114">
        <v>70882169</v>
      </c>
      <c r="D44" s="115" t="s">
        <v>64</v>
      </c>
      <c r="E44" s="116" t="s">
        <v>31</v>
      </c>
      <c r="F44" s="117">
        <v>22.603999999999999</v>
      </c>
      <c r="G44" s="63" t="s">
        <v>106</v>
      </c>
      <c r="H44" s="116" t="s">
        <v>43</v>
      </c>
      <c r="I44" s="116" t="s">
        <v>578</v>
      </c>
      <c r="J44" s="116" t="s">
        <v>118</v>
      </c>
    </row>
    <row r="45" spans="1:20" ht="39" hidden="1" customHeight="1" x14ac:dyDescent="0.2">
      <c r="A45" s="50">
        <v>12</v>
      </c>
      <c r="B45" s="51" t="s">
        <v>88</v>
      </c>
      <c r="C45" s="52">
        <v>60437197</v>
      </c>
      <c r="D45" s="53" t="s">
        <v>54</v>
      </c>
      <c r="E45" s="54" t="s">
        <v>20</v>
      </c>
      <c r="F45" s="55">
        <v>13.739000000000001</v>
      </c>
      <c r="G45" s="9" t="s">
        <v>89</v>
      </c>
      <c r="H45" s="54" t="s">
        <v>43</v>
      </c>
      <c r="I45" s="116" t="s">
        <v>579</v>
      </c>
      <c r="J45" s="116" t="s">
        <v>118</v>
      </c>
    </row>
    <row r="46" spans="1:20" ht="39" customHeight="1" x14ac:dyDescent="0.2">
      <c r="A46" s="62">
        <v>33</v>
      </c>
      <c r="B46" s="66" t="s">
        <v>109</v>
      </c>
      <c r="C46" s="118" t="s">
        <v>110</v>
      </c>
      <c r="D46" s="115" t="s">
        <v>69</v>
      </c>
      <c r="E46" s="116" t="s">
        <v>41</v>
      </c>
      <c r="F46" s="117">
        <v>96.876000000000005</v>
      </c>
      <c r="G46" s="63" t="s">
        <v>111</v>
      </c>
      <c r="H46" s="116" t="s">
        <v>43</v>
      </c>
      <c r="I46" s="116" t="s">
        <v>580</v>
      </c>
      <c r="J46" s="116" t="s">
        <v>118</v>
      </c>
    </row>
    <row r="47" spans="1:20" ht="25.5" x14ac:dyDescent="0.2">
      <c r="A47" s="65">
        <v>35</v>
      </c>
      <c r="B47" s="66" t="s">
        <v>582</v>
      </c>
      <c r="C47" s="116" t="s">
        <v>110</v>
      </c>
      <c r="D47" s="66" t="s">
        <v>119</v>
      </c>
      <c r="E47" s="67" t="s">
        <v>120</v>
      </c>
      <c r="F47" s="68">
        <v>632.76</v>
      </c>
      <c r="G47" s="69" t="s">
        <v>111</v>
      </c>
      <c r="H47" s="65" t="s">
        <v>121</v>
      </c>
      <c r="I47" s="116" t="s">
        <v>594</v>
      </c>
      <c r="J47" s="116" t="s">
        <v>122</v>
      </c>
      <c r="K47" s="12"/>
      <c r="L47" s="13"/>
      <c r="M47" s="13"/>
      <c r="N47" s="13"/>
      <c r="O47" s="13"/>
      <c r="P47" s="13"/>
      <c r="Q47" s="13"/>
      <c r="R47" s="14"/>
      <c r="S47" s="15"/>
      <c r="T47" s="14"/>
    </row>
  </sheetData>
  <autoFilter ref="A6:J47">
    <filterColumn colId="4">
      <colorFilter dxfId="1"/>
    </filterColumn>
    <sortState ref="A7:M46">
      <sortCondition ref="D6:D46"/>
    </sortState>
  </autoFilter>
  <phoneticPr fontId="2" type="noConversion"/>
  <pageMargins left="0.39370078740157483" right="0.19685039370078741" top="0.78740157480314965" bottom="0.59055118110236227" header="0.51181102362204722" footer="0.31496062992125984"/>
  <pageSetup paperSize="10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</sheetPr>
  <dimension ref="A1:R150"/>
  <sheetViews>
    <sheetView workbookViewId="0">
      <pane ySplit="6" topLeftCell="A7" activePane="bottomLeft" state="frozen"/>
      <selection pane="bottomLeft" activeCell="E6" sqref="E6"/>
    </sheetView>
  </sheetViews>
  <sheetFormatPr defaultColWidth="8" defaultRowHeight="12.75" x14ac:dyDescent="0.2"/>
  <cols>
    <col min="1" max="1" width="32.75" style="33" customWidth="1"/>
    <col min="2" max="2" width="10.5" style="19" customWidth="1"/>
    <col min="3" max="3" width="32.75" style="33" customWidth="1"/>
    <col min="4" max="4" width="37.5" style="17" customWidth="1"/>
    <col min="5" max="5" width="19.625" style="19" customWidth="1"/>
    <col min="6" max="6" width="9.125" style="20" customWidth="1"/>
    <col min="7" max="7" width="5.625" style="20" customWidth="1"/>
    <col min="8" max="11" width="7.375" style="45" customWidth="1"/>
    <col min="12" max="12" width="7" style="21" customWidth="1"/>
    <col min="13" max="16384" width="8" style="18"/>
  </cols>
  <sheetData>
    <row r="1" spans="1:12" x14ac:dyDescent="0.2">
      <c r="A1" s="17"/>
      <c r="B1" s="18"/>
      <c r="C1" s="17"/>
    </row>
    <row r="2" spans="1:12" x14ac:dyDescent="0.2">
      <c r="A2" s="17"/>
      <c r="B2" s="18"/>
      <c r="C2" s="17"/>
    </row>
    <row r="3" spans="1:12" x14ac:dyDescent="0.2">
      <c r="A3" s="17"/>
      <c r="B3" s="18"/>
      <c r="C3" s="17"/>
    </row>
    <row r="4" spans="1:12" x14ac:dyDescent="0.2">
      <c r="A4" s="17"/>
      <c r="B4" s="18"/>
      <c r="C4" s="17"/>
    </row>
    <row r="6" spans="1:12" s="26" customFormat="1" ht="51" x14ac:dyDescent="0.2">
      <c r="A6" s="23" t="s">
        <v>123</v>
      </c>
      <c r="B6" s="23" t="s">
        <v>2</v>
      </c>
      <c r="C6" s="23" t="s">
        <v>123</v>
      </c>
      <c r="D6" s="23" t="s">
        <v>124</v>
      </c>
      <c r="E6" s="24" t="s">
        <v>125</v>
      </c>
      <c r="F6" s="23" t="s">
        <v>126</v>
      </c>
      <c r="G6" s="23" t="s">
        <v>127</v>
      </c>
      <c r="H6" s="25" t="s">
        <v>128</v>
      </c>
      <c r="I6" s="25" t="s">
        <v>129</v>
      </c>
      <c r="J6" s="25" t="s">
        <v>130</v>
      </c>
      <c r="K6" s="25" t="s">
        <v>131</v>
      </c>
      <c r="L6" s="24" t="s">
        <v>6</v>
      </c>
    </row>
    <row r="7" spans="1:12" ht="38.1" customHeight="1" x14ac:dyDescent="0.2">
      <c r="A7" s="82" t="s">
        <v>71</v>
      </c>
      <c r="B7" s="83" t="s">
        <v>72</v>
      </c>
      <c r="C7" s="82" t="s">
        <v>71</v>
      </c>
      <c r="D7" s="84" t="s">
        <v>132</v>
      </c>
      <c r="E7" s="85" t="s">
        <v>133</v>
      </c>
      <c r="F7" s="81" t="s">
        <v>134</v>
      </c>
      <c r="G7" s="81">
        <v>3</v>
      </c>
      <c r="H7" s="86">
        <v>250</v>
      </c>
      <c r="I7" s="87">
        <v>204.815</v>
      </c>
      <c r="J7" s="87">
        <v>0</v>
      </c>
      <c r="K7" s="88">
        <f t="shared" ref="K7:K45" si="0">J7+I7</f>
        <v>204.815</v>
      </c>
      <c r="L7" s="31" t="s">
        <v>135</v>
      </c>
    </row>
    <row r="8" spans="1:12" ht="38.1" hidden="1" customHeight="1" x14ac:dyDescent="0.2">
      <c r="A8" s="74" t="s">
        <v>112</v>
      </c>
      <c r="B8" s="75" t="s">
        <v>113</v>
      </c>
      <c r="C8" s="74" t="s">
        <v>112</v>
      </c>
      <c r="D8" s="76" t="s">
        <v>366</v>
      </c>
      <c r="E8" s="77" t="s">
        <v>367</v>
      </c>
      <c r="F8" s="73" t="s">
        <v>227</v>
      </c>
      <c r="G8" s="73">
        <v>1</v>
      </c>
      <c r="H8" s="78">
        <v>25</v>
      </c>
      <c r="I8" s="79">
        <v>0.14799999999999999</v>
      </c>
      <c r="J8" s="79">
        <v>0</v>
      </c>
      <c r="K8" s="80">
        <f t="shared" si="0"/>
        <v>0.14799999999999999</v>
      </c>
      <c r="L8" s="31" t="s">
        <v>43</v>
      </c>
    </row>
    <row r="9" spans="1:12" ht="38.1" hidden="1" customHeight="1" x14ac:dyDescent="0.2">
      <c r="A9" s="74" t="s">
        <v>112</v>
      </c>
      <c r="B9" s="75" t="s">
        <v>113</v>
      </c>
      <c r="C9" s="74" t="s">
        <v>112</v>
      </c>
      <c r="D9" s="76" t="s">
        <v>366</v>
      </c>
      <c r="E9" s="77" t="s">
        <v>368</v>
      </c>
      <c r="F9" s="73" t="s">
        <v>227</v>
      </c>
      <c r="G9" s="73">
        <v>3</v>
      </c>
      <c r="H9" s="78">
        <v>25</v>
      </c>
      <c r="I9" s="79">
        <v>0.16800000000000001</v>
      </c>
      <c r="J9" s="79">
        <v>0</v>
      </c>
      <c r="K9" s="80">
        <f t="shared" si="0"/>
        <v>0.16800000000000001</v>
      </c>
      <c r="L9" s="31" t="s">
        <v>43</v>
      </c>
    </row>
    <row r="10" spans="1:12" ht="38.1" customHeight="1" x14ac:dyDescent="0.2">
      <c r="A10" s="82" t="s">
        <v>109</v>
      </c>
      <c r="B10" s="83" t="s">
        <v>110</v>
      </c>
      <c r="C10" s="82" t="s">
        <v>109</v>
      </c>
      <c r="D10" s="84" t="s">
        <v>281</v>
      </c>
      <c r="E10" s="85" t="s">
        <v>282</v>
      </c>
      <c r="F10" s="81" t="s">
        <v>149</v>
      </c>
      <c r="G10" s="81">
        <v>3</v>
      </c>
      <c r="H10" s="86">
        <v>63</v>
      </c>
      <c r="I10" s="87">
        <v>19.393000000000001</v>
      </c>
      <c r="J10" s="87">
        <v>8.35</v>
      </c>
      <c r="K10" s="88">
        <f t="shared" si="0"/>
        <v>27.743000000000002</v>
      </c>
      <c r="L10" s="31" t="s">
        <v>43</v>
      </c>
    </row>
    <row r="11" spans="1:12" ht="38.1" customHeight="1" x14ac:dyDescent="0.2">
      <c r="A11" s="82" t="s">
        <v>109</v>
      </c>
      <c r="B11" s="83" t="s">
        <v>110</v>
      </c>
      <c r="C11" s="82" t="s">
        <v>109</v>
      </c>
      <c r="D11" s="84" t="s">
        <v>279</v>
      </c>
      <c r="E11" s="85" t="s">
        <v>280</v>
      </c>
      <c r="F11" s="81" t="s">
        <v>138</v>
      </c>
      <c r="G11" s="81">
        <v>3</v>
      </c>
      <c r="H11" s="86">
        <v>160</v>
      </c>
      <c r="I11" s="87">
        <v>66.37</v>
      </c>
      <c r="J11" s="87">
        <v>0</v>
      </c>
      <c r="K11" s="88">
        <f t="shared" si="0"/>
        <v>66.37</v>
      </c>
      <c r="L11" s="31" t="s">
        <v>135</v>
      </c>
    </row>
    <row r="12" spans="1:12" ht="38.1" hidden="1" customHeight="1" x14ac:dyDescent="0.2">
      <c r="A12" s="74" t="s">
        <v>112</v>
      </c>
      <c r="B12" s="75" t="s">
        <v>113</v>
      </c>
      <c r="C12" s="74" t="s">
        <v>112</v>
      </c>
      <c r="D12" s="76" t="s">
        <v>305</v>
      </c>
      <c r="E12" s="77" t="s">
        <v>306</v>
      </c>
      <c r="F12" s="73" t="s">
        <v>227</v>
      </c>
      <c r="G12" s="73">
        <v>1</v>
      </c>
      <c r="H12" s="78">
        <v>15</v>
      </c>
      <c r="I12" s="79">
        <v>0.34599999999999997</v>
      </c>
      <c r="J12" s="79">
        <v>0</v>
      </c>
      <c r="K12" s="80">
        <f t="shared" si="0"/>
        <v>0.34599999999999997</v>
      </c>
      <c r="L12" s="31" t="s">
        <v>43</v>
      </c>
    </row>
    <row r="13" spans="1:12" ht="38.1" customHeight="1" x14ac:dyDescent="0.2">
      <c r="A13" s="64" t="s">
        <v>582</v>
      </c>
      <c r="B13" s="89" t="s">
        <v>110</v>
      </c>
      <c r="C13" s="64" t="s">
        <v>109</v>
      </c>
      <c r="D13" s="90" t="s">
        <v>581</v>
      </c>
      <c r="E13" s="91" t="s">
        <v>380</v>
      </c>
      <c r="F13" s="91"/>
      <c r="G13" s="91"/>
      <c r="H13" s="91"/>
      <c r="I13" s="92">
        <v>750</v>
      </c>
      <c r="J13" s="92">
        <v>0</v>
      </c>
      <c r="K13" s="92">
        <f t="shared" si="0"/>
        <v>750</v>
      </c>
      <c r="L13" s="35" t="s">
        <v>381</v>
      </c>
    </row>
    <row r="14" spans="1:12" ht="38.1" hidden="1" customHeight="1" x14ac:dyDescent="0.2">
      <c r="A14" s="102" t="s">
        <v>112</v>
      </c>
      <c r="B14" s="103" t="s">
        <v>113</v>
      </c>
      <c r="C14" s="102" t="s">
        <v>112</v>
      </c>
      <c r="D14" s="104" t="s">
        <v>369</v>
      </c>
      <c r="E14" s="105" t="s">
        <v>370</v>
      </c>
      <c r="F14" s="48" t="s">
        <v>134</v>
      </c>
      <c r="G14" s="48">
        <v>3</v>
      </c>
      <c r="H14" s="106">
        <v>50</v>
      </c>
      <c r="I14" s="107">
        <v>76.400000000000006</v>
      </c>
      <c r="J14" s="107">
        <v>0</v>
      </c>
      <c r="K14" s="108">
        <f t="shared" si="0"/>
        <v>76.400000000000006</v>
      </c>
      <c r="L14" s="31" t="s">
        <v>43</v>
      </c>
    </row>
    <row r="15" spans="1:12" ht="38.1" customHeight="1" x14ac:dyDescent="0.2">
      <c r="A15" s="82" t="s">
        <v>71</v>
      </c>
      <c r="B15" s="83">
        <v>49367463</v>
      </c>
      <c r="C15" s="82" t="s">
        <v>71</v>
      </c>
      <c r="D15" s="84" t="s">
        <v>140</v>
      </c>
      <c r="E15" s="85" t="s">
        <v>141</v>
      </c>
      <c r="F15" s="81" t="s">
        <v>138</v>
      </c>
      <c r="G15" s="81">
        <v>3</v>
      </c>
      <c r="H15" s="86">
        <v>80</v>
      </c>
      <c r="I15" s="87">
        <v>18.800999999999998</v>
      </c>
      <c r="J15" s="87">
        <v>0</v>
      </c>
      <c r="K15" s="88">
        <f t="shared" si="0"/>
        <v>18.800999999999998</v>
      </c>
      <c r="L15" s="31" t="s">
        <v>135</v>
      </c>
    </row>
    <row r="16" spans="1:12" ht="38.1" hidden="1" customHeight="1" x14ac:dyDescent="0.2">
      <c r="A16" s="74" t="s">
        <v>71</v>
      </c>
      <c r="B16" s="75">
        <v>49367463</v>
      </c>
      <c r="C16" s="74" t="s">
        <v>71</v>
      </c>
      <c r="D16" s="76" t="s">
        <v>140</v>
      </c>
      <c r="E16" s="77" t="s">
        <v>142</v>
      </c>
      <c r="F16" s="73" t="s">
        <v>138</v>
      </c>
      <c r="G16" s="73">
        <v>1</v>
      </c>
      <c r="H16" s="78">
        <v>20</v>
      </c>
      <c r="I16" s="79">
        <v>0.26800000000000002</v>
      </c>
      <c r="J16" s="79">
        <v>0</v>
      </c>
      <c r="K16" s="80">
        <f t="shared" si="0"/>
        <v>0.26800000000000002</v>
      </c>
      <c r="L16" s="31" t="s">
        <v>43</v>
      </c>
    </row>
    <row r="17" spans="1:12" ht="38.1" customHeight="1" x14ac:dyDescent="0.2">
      <c r="A17" s="82" t="s">
        <v>109</v>
      </c>
      <c r="B17" s="83" t="s">
        <v>110</v>
      </c>
      <c r="C17" s="82" t="s">
        <v>109</v>
      </c>
      <c r="D17" s="84" t="s">
        <v>261</v>
      </c>
      <c r="E17" s="85" t="s">
        <v>262</v>
      </c>
      <c r="F17" s="81" t="s">
        <v>263</v>
      </c>
      <c r="G17" s="81">
        <v>3</v>
      </c>
      <c r="H17" s="86">
        <v>40</v>
      </c>
      <c r="I17" s="87">
        <v>0.27900000000000003</v>
      </c>
      <c r="J17" s="87">
        <v>26.151</v>
      </c>
      <c r="K17" s="88">
        <f t="shared" si="0"/>
        <v>26.43</v>
      </c>
      <c r="L17" s="31" t="s">
        <v>43</v>
      </c>
    </row>
    <row r="18" spans="1:12" ht="38.1" customHeight="1" x14ac:dyDescent="0.2">
      <c r="A18" s="82" t="s">
        <v>109</v>
      </c>
      <c r="B18" s="83" t="s">
        <v>110</v>
      </c>
      <c r="C18" s="82" t="s">
        <v>109</v>
      </c>
      <c r="D18" s="84" t="s">
        <v>261</v>
      </c>
      <c r="E18" s="85" t="s">
        <v>264</v>
      </c>
      <c r="F18" s="81" t="s">
        <v>263</v>
      </c>
      <c r="G18" s="81">
        <v>3</v>
      </c>
      <c r="H18" s="86">
        <v>40</v>
      </c>
      <c r="I18" s="87">
        <v>1.0880000000000001</v>
      </c>
      <c r="J18" s="87">
        <v>21.39</v>
      </c>
      <c r="K18" s="88">
        <f t="shared" si="0"/>
        <v>22.478000000000002</v>
      </c>
      <c r="L18" s="31" t="s">
        <v>43</v>
      </c>
    </row>
    <row r="19" spans="1:12" ht="38.1" customHeight="1" x14ac:dyDescent="0.2">
      <c r="A19" s="82" t="s">
        <v>182</v>
      </c>
      <c r="B19" s="83">
        <v>63832267</v>
      </c>
      <c r="C19" s="82" t="s">
        <v>182</v>
      </c>
      <c r="D19" s="84" t="s">
        <v>183</v>
      </c>
      <c r="E19" s="85" t="s">
        <v>184</v>
      </c>
      <c r="F19" s="81" t="s">
        <v>138</v>
      </c>
      <c r="G19" s="81">
        <v>3</v>
      </c>
      <c r="H19" s="86">
        <v>100</v>
      </c>
      <c r="I19" s="87">
        <v>19.248999999999999</v>
      </c>
      <c r="J19" s="87">
        <v>0</v>
      </c>
      <c r="K19" s="88">
        <f t="shared" si="0"/>
        <v>19.248999999999999</v>
      </c>
      <c r="L19" s="31" t="s">
        <v>135</v>
      </c>
    </row>
    <row r="20" spans="1:12" ht="38.1" hidden="1" customHeight="1" x14ac:dyDescent="0.2">
      <c r="A20" s="74" t="s">
        <v>182</v>
      </c>
      <c r="B20" s="75">
        <v>63832267</v>
      </c>
      <c r="C20" s="74" t="s">
        <v>182</v>
      </c>
      <c r="D20" s="76" t="s">
        <v>185</v>
      </c>
      <c r="E20" s="77" t="s">
        <v>186</v>
      </c>
      <c r="F20" s="73" t="s">
        <v>138</v>
      </c>
      <c r="G20" s="73">
        <v>3</v>
      </c>
      <c r="H20" s="78">
        <v>25</v>
      </c>
      <c r="I20" s="79">
        <v>0.66800000000000004</v>
      </c>
      <c r="J20" s="79">
        <v>0</v>
      </c>
      <c r="K20" s="80">
        <f t="shared" si="0"/>
        <v>0.66800000000000004</v>
      </c>
      <c r="L20" s="31" t="s">
        <v>43</v>
      </c>
    </row>
    <row r="21" spans="1:12" ht="38.1" hidden="1" customHeight="1" x14ac:dyDescent="0.2">
      <c r="A21" s="74" t="s">
        <v>109</v>
      </c>
      <c r="B21" s="75" t="s">
        <v>110</v>
      </c>
      <c r="C21" s="74" t="s">
        <v>109</v>
      </c>
      <c r="D21" s="76" t="s">
        <v>289</v>
      </c>
      <c r="E21" s="77" t="s">
        <v>290</v>
      </c>
      <c r="F21" s="73" t="s">
        <v>138</v>
      </c>
      <c r="G21" s="73">
        <v>3</v>
      </c>
      <c r="H21" s="78">
        <v>25</v>
      </c>
      <c r="I21" s="79">
        <v>1.131</v>
      </c>
      <c r="J21" s="79">
        <v>0</v>
      </c>
      <c r="K21" s="80">
        <f t="shared" si="0"/>
        <v>1.131</v>
      </c>
      <c r="L21" s="31" t="s">
        <v>43</v>
      </c>
    </row>
    <row r="22" spans="1:12" ht="38.1" customHeight="1" x14ac:dyDescent="0.2">
      <c r="A22" s="82" t="s">
        <v>105</v>
      </c>
      <c r="B22" s="83">
        <v>70882169</v>
      </c>
      <c r="C22" s="82" t="s">
        <v>105</v>
      </c>
      <c r="D22" s="84" t="s">
        <v>223</v>
      </c>
      <c r="E22" s="85" t="s">
        <v>224</v>
      </c>
      <c r="F22" s="81" t="s">
        <v>138</v>
      </c>
      <c r="G22" s="81">
        <v>3</v>
      </c>
      <c r="H22" s="86">
        <v>100</v>
      </c>
      <c r="I22" s="87">
        <v>11.257</v>
      </c>
      <c r="J22" s="87">
        <v>0</v>
      </c>
      <c r="K22" s="88">
        <f t="shared" si="0"/>
        <v>11.257</v>
      </c>
      <c r="L22" s="31" t="s">
        <v>135</v>
      </c>
    </row>
    <row r="23" spans="1:12" ht="38.1" hidden="1" customHeight="1" x14ac:dyDescent="0.2">
      <c r="A23" s="74" t="s">
        <v>109</v>
      </c>
      <c r="B23" s="75" t="s">
        <v>110</v>
      </c>
      <c r="C23" s="74" t="s">
        <v>109</v>
      </c>
      <c r="D23" s="76" t="s">
        <v>223</v>
      </c>
      <c r="E23" s="77" t="s">
        <v>265</v>
      </c>
      <c r="F23" s="73" t="s">
        <v>138</v>
      </c>
      <c r="G23" s="73">
        <v>1</v>
      </c>
      <c r="H23" s="78">
        <v>25</v>
      </c>
      <c r="I23" s="79">
        <v>0.33900000000000002</v>
      </c>
      <c r="J23" s="79">
        <v>0</v>
      </c>
      <c r="K23" s="80">
        <f t="shared" si="0"/>
        <v>0.33900000000000002</v>
      </c>
      <c r="L23" s="31" t="s">
        <v>43</v>
      </c>
    </row>
    <row r="24" spans="1:12" ht="38.1" hidden="1" customHeight="1" x14ac:dyDescent="0.2">
      <c r="A24" s="74" t="s">
        <v>109</v>
      </c>
      <c r="B24" s="75" t="s">
        <v>110</v>
      </c>
      <c r="C24" s="74" t="s">
        <v>109</v>
      </c>
      <c r="D24" s="76" t="s">
        <v>223</v>
      </c>
      <c r="E24" s="77" t="s">
        <v>266</v>
      </c>
      <c r="F24" s="73" t="s">
        <v>138</v>
      </c>
      <c r="G24" s="73">
        <v>1</v>
      </c>
      <c r="H24" s="78">
        <v>25</v>
      </c>
      <c r="I24" s="79">
        <v>4.1710000000000003</v>
      </c>
      <c r="J24" s="79">
        <v>0</v>
      </c>
      <c r="K24" s="80">
        <f t="shared" si="0"/>
        <v>4.1710000000000003</v>
      </c>
      <c r="L24" s="31" t="s">
        <v>43</v>
      </c>
    </row>
    <row r="25" spans="1:12" ht="38.1" hidden="1" customHeight="1" x14ac:dyDescent="0.2">
      <c r="A25" s="74" t="s">
        <v>109</v>
      </c>
      <c r="B25" s="75" t="s">
        <v>110</v>
      </c>
      <c r="C25" s="74" t="s">
        <v>109</v>
      </c>
      <c r="D25" s="76" t="s">
        <v>223</v>
      </c>
      <c r="E25" s="77" t="s">
        <v>267</v>
      </c>
      <c r="F25" s="73" t="s">
        <v>138</v>
      </c>
      <c r="G25" s="73">
        <v>3</v>
      </c>
      <c r="H25" s="78">
        <v>25</v>
      </c>
      <c r="I25" s="79">
        <v>5.0000000000000001E-3</v>
      </c>
      <c r="J25" s="79">
        <v>0</v>
      </c>
      <c r="K25" s="80">
        <f t="shared" si="0"/>
        <v>5.0000000000000001E-3</v>
      </c>
      <c r="L25" s="31" t="s">
        <v>43</v>
      </c>
    </row>
    <row r="26" spans="1:12" ht="38.1" hidden="1" customHeight="1" x14ac:dyDescent="0.2">
      <c r="A26" s="74" t="s">
        <v>109</v>
      </c>
      <c r="B26" s="75" t="s">
        <v>110</v>
      </c>
      <c r="C26" s="74" t="s">
        <v>109</v>
      </c>
      <c r="D26" s="76" t="s">
        <v>223</v>
      </c>
      <c r="E26" s="77" t="s">
        <v>268</v>
      </c>
      <c r="F26" s="73" t="s">
        <v>138</v>
      </c>
      <c r="G26" s="73">
        <v>1</v>
      </c>
      <c r="H26" s="78">
        <v>25</v>
      </c>
      <c r="I26" s="79">
        <v>1.754</v>
      </c>
      <c r="J26" s="79">
        <v>0</v>
      </c>
      <c r="K26" s="80">
        <f t="shared" si="0"/>
        <v>1.754</v>
      </c>
      <c r="L26" s="31" t="s">
        <v>43</v>
      </c>
    </row>
    <row r="27" spans="1:12" ht="38.1" hidden="1" customHeight="1" x14ac:dyDescent="0.2">
      <c r="A27" s="74" t="s">
        <v>237</v>
      </c>
      <c r="B27" s="75" t="s">
        <v>438</v>
      </c>
      <c r="C27" s="74" t="s">
        <v>237</v>
      </c>
      <c r="D27" s="76" t="s">
        <v>238</v>
      </c>
      <c r="E27" s="77" t="s">
        <v>239</v>
      </c>
      <c r="F27" s="73" t="s">
        <v>138</v>
      </c>
      <c r="G27" s="73">
        <v>3</v>
      </c>
      <c r="H27" s="78">
        <v>50</v>
      </c>
      <c r="I27" s="79">
        <v>0.65100000000000002</v>
      </c>
      <c r="J27" s="79">
        <v>0</v>
      </c>
      <c r="K27" s="80">
        <f t="shared" si="0"/>
        <v>0.65100000000000002</v>
      </c>
      <c r="L27" s="31" t="s">
        <v>43</v>
      </c>
    </row>
    <row r="28" spans="1:12" ht="38.1" hidden="1" customHeight="1" x14ac:dyDescent="0.2">
      <c r="A28" s="74" t="s">
        <v>237</v>
      </c>
      <c r="B28" s="75" t="s">
        <v>438</v>
      </c>
      <c r="C28" s="74" t="s">
        <v>237</v>
      </c>
      <c r="D28" s="76" t="s">
        <v>238</v>
      </c>
      <c r="E28" s="77" t="s">
        <v>240</v>
      </c>
      <c r="F28" s="73" t="s">
        <v>138</v>
      </c>
      <c r="G28" s="73">
        <v>3</v>
      </c>
      <c r="H28" s="78">
        <v>40</v>
      </c>
      <c r="I28" s="79">
        <v>2.875</v>
      </c>
      <c r="J28" s="79">
        <v>0</v>
      </c>
      <c r="K28" s="80">
        <f t="shared" si="0"/>
        <v>2.875</v>
      </c>
      <c r="L28" s="31" t="s">
        <v>43</v>
      </c>
    </row>
    <row r="29" spans="1:12" ht="38.1" hidden="1" customHeight="1" x14ac:dyDescent="0.2">
      <c r="A29" s="74" t="s">
        <v>237</v>
      </c>
      <c r="B29" s="75">
        <v>47608111</v>
      </c>
      <c r="C29" s="74" t="s">
        <v>237</v>
      </c>
      <c r="D29" s="76" t="s">
        <v>238</v>
      </c>
      <c r="E29" s="77" t="s">
        <v>248</v>
      </c>
      <c r="F29" s="73" t="s">
        <v>138</v>
      </c>
      <c r="G29" s="73">
        <v>3</v>
      </c>
      <c r="H29" s="78">
        <v>25</v>
      </c>
      <c r="I29" s="79">
        <v>3.4990000000000001</v>
      </c>
      <c r="J29" s="79">
        <v>0</v>
      </c>
      <c r="K29" s="80">
        <f t="shared" si="0"/>
        <v>3.4990000000000001</v>
      </c>
      <c r="L29" s="31" t="s">
        <v>43</v>
      </c>
    </row>
    <row r="30" spans="1:12" ht="38.1" hidden="1" customHeight="1" x14ac:dyDescent="0.2">
      <c r="A30" s="74" t="s">
        <v>100</v>
      </c>
      <c r="B30" s="75">
        <v>63832275</v>
      </c>
      <c r="C30" s="74" t="s">
        <v>100</v>
      </c>
      <c r="D30" s="76" t="s">
        <v>211</v>
      </c>
      <c r="E30" s="77" t="s">
        <v>212</v>
      </c>
      <c r="F30" s="73" t="s">
        <v>149</v>
      </c>
      <c r="G30" s="73">
        <v>3</v>
      </c>
      <c r="H30" s="78">
        <v>20</v>
      </c>
      <c r="I30" s="79">
        <v>0.73299999999999998</v>
      </c>
      <c r="J30" s="79">
        <v>2.254</v>
      </c>
      <c r="K30" s="80">
        <f t="shared" si="0"/>
        <v>2.9870000000000001</v>
      </c>
      <c r="L30" s="31" t="s">
        <v>43</v>
      </c>
    </row>
    <row r="31" spans="1:12" ht="38.1" customHeight="1" x14ac:dyDescent="0.2">
      <c r="A31" s="82" t="s">
        <v>80</v>
      </c>
      <c r="B31" s="83">
        <v>60437073</v>
      </c>
      <c r="C31" s="82" t="s">
        <v>80</v>
      </c>
      <c r="D31" s="84" t="s">
        <v>163</v>
      </c>
      <c r="E31" s="85" t="s">
        <v>164</v>
      </c>
      <c r="F31" s="81" t="s">
        <v>138</v>
      </c>
      <c r="G31" s="81">
        <v>3</v>
      </c>
      <c r="H31" s="86">
        <v>40</v>
      </c>
      <c r="I31" s="87">
        <v>9.5079999999999991</v>
      </c>
      <c r="J31" s="87">
        <v>0</v>
      </c>
      <c r="K31" s="88">
        <f t="shared" si="0"/>
        <v>9.5079999999999991</v>
      </c>
      <c r="L31" s="31" t="s">
        <v>43</v>
      </c>
    </row>
    <row r="32" spans="1:12" ht="38.1" customHeight="1" x14ac:dyDescent="0.2">
      <c r="A32" s="82" t="s">
        <v>80</v>
      </c>
      <c r="B32" s="83">
        <v>60437073</v>
      </c>
      <c r="C32" s="82" t="s">
        <v>80</v>
      </c>
      <c r="D32" s="84" t="s">
        <v>165</v>
      </c>
      <c r="E32" s="85" t="s">
        <v>166</v>
      </c>
      <c r="F32" s="81" t="s">
        <v>134</v>
      </c>
      <c r="G32" s="81">
        <v>3</v>
      </c>
      <c r="H32" s="86">
        <v>63</v>
      </c>
      <c r="I32" s="87">
        <v>41.613999999999997</v>
      </c>
      <c r="J32" s="87">
        <v>0</v>
      </c>
      <c r="K32" s="88">
        <f t="shared" si="0"/>
        <v>41.613999999999997</v>
      </c>
      <c r="L32" s="31" t="s">
        <v>43</v>
      </c>
    </row>
    <row r="33" spans="1:12" ht="38.1" hidden="1" customHeight="1" x14ac:dyDescent="0.2">
      <c r="A33" s="74" t="s">
        <v>112</v>
      </c>
      <c r="B33" s="75" t="s">
        <v>113</v>
      </c>
      <c r="C33" s="74" t="s">
        <v>112</v>
      </c>
      <c r="D33" s="76" t="s">
        <v>364</v>
      </c>
      <c r="E33" s="77" t="s">
        <v>365</v>
      </c>
      <c r="F33" s="73" t="s">
        <v>138</v>
      </c>
      <c r="G33" s="73">
        <v>1</v>
      </c>
      <c r="H33" s="78">
        <v>25</v>
      </c>
      <c r="I33" s="79">
        <v>1E-3</v>
      </c>
      <c r="J33" s="79">
        <v>0</v>
      </c>
      <c r="K33" s="80">
        <f t="shared" si="0"/>
        <v>1E-3</v>
      </c>
      <c r="L33" s="31" t="s">
        <v>43</v>
      </c>
    </row>
    <row r="34" spans="1:12" ht="38.1" hidden="1" customHeight="1" x14ac:dyDescent="0.2">
      <c r="A34" s="74" t="s">
        <v>109</v>
      </c>
      <c r="B34" s="75" t="s">
        <v>110</v>
      </c>
      <c r="C34" s="74" t="s">
        <v>109</v>
      </c>
      <c r="D34" s="76" t="s">
        <v>274</v>
      </c>
      <c r="E34" s="77" t="s">
        <v>275</v>
      </c>
      <c r="F34" s="73" t="s">
        <v>276</v>
      </c>
      <c r="G34" s="73">
        <v>1</v>
      </c>
      <c r="H34" s="78">
        <v>16</v>
      </c>
      <c r="I34" s="79">
        <v>1.4999999999999999E-2</v>
      </c>
      <c r="J34" s="79">
        <v>0</v>
      </c>
      <c r="K34" s="80">
        <f t="shared" si="0"/>
        <v>1.4999999999999999E-2</v>
      </c>
      <c r="L34" s="31" t="s">
        <v>43</v>
      </c>
    </row>
    <row r="35" spans="1:12" ht="38.1" hidden="1" customHeight="1" x14ac:dyDescent="0.2">
      <c r="A35" s="74" t="s">
        <v>150</v>
      </c>
      <c r="B35" s="95">
        <v>49367609</v>
      </c>
      <c r="C35" s="94" t="s">
        <v>150</v>
      </c>
      <c r="D35" s="96" t="s">
        <v>154</v>
      </c>
      <c r="E35" s="97" t="s">
        <v>155</v>
      </c>
      <c r="F35" s="93" t="s">
        <v>149</v>
      </c>
      <c r="G35" s="93">
        <v>3</v>
      </c>
      <c r="H35" s="98">
        <v>80</v>
      </c>
      <c r="I35" s="99">
        <v>7.819</v>
      </c>
      <c r="J35" s="99">
        <v>2.504</v>
      </c>
      <c r="K35" s="100">
        <f t="shared" si="0"/>
        <v>10.323</v>
      </c>
      <c r="L35" s="109" t="s">
        <v>43</v>
      </c>
    </row>
    <row r="36" spans="1:12" ht="38.1" hidden="1" customHeight="1" x14ac:dyDescent="0.2">
      <c r="A36" s="74" t="s">
        <v>112</v>
      </c>
      <c r="B36" s="75" t="s">
        <v>113</v>
      </c>
      <c r="C36" s="74" t="s">
        <v>112</v>
      </c>
      <c r="D36" s="76" t="s">
        <v>312</v>
      </c>
      <c r="E36" s="77" t="s">
        <v>313</v>
      </c>
      <c r="F36" s="73" t="s">
        <v>227</v>
      </c>
      <c r="G36" s="73">
        <v>1</v>
      </c>
      <c r="H36" s="78">
        <v>10</v>
      </c>
      <c r="I36" s="79">
        <v>0.23</v>
      </c>
      <c r="J36" s="79">
        <v>0</v>
      </c>
      <c r="K36" s="80">
        <f t="shared" si="0"/>
        <v>0.23</v>
      </c>
      <c r="L36" s="31" t="s">
        <v>43</v>
      </c>
    </row>
    <row r="37" spans="1:12" ht="38.1" hidden="1" customHeight="1" x14ac:dyDescent="0.2">
      <c r="A37" s="74" t="s">
        <v>112</v>
      </c>
      <c r="B37" s="75" t="s">
        <v>113</v>
      </c>
      <c r="C37" s="74" t="s">
        <v>112</v>
      </c>
      <c r="D37" s="76" t="s">
        <v>314</v>
      </c>
      <c r="E37" s="77" t="s">
        <v>315</v>
      </c>
      <c r="F37" s="73" t="s">
        <v>227</v>
      </c>
      <c r="G37" s="73">
        <v>1</v>
      </c>
      <c r="H37" s="78">
        <v>25</v>
      </c>
      <c r="I37" s="79">
        <v>1.7889999999999999</v>
      </c>
      <c r="J37" s="79">
        <v>0</v>
      </c>
      <c r="K37" s="80">
        <f t="shared" si="0"/>
        <v>1.7889999999999999</v>
      </c>
      <c r="L37" s="31" t="s">
        <v>43</v>
      </c>
    </row>
    <row r="38" spans="1:12" ht="38.1" hidden="1" customHeight="1" x14ac:dyDescent="0.2">
      <c r="A38" s="74" t="s">
        <v>112</v>
      </c>
      <c r="B38" s="75" t="s">
        <v>113</v>
      </c>
      <c r="C38" s="74" t="s">
        <v>112</v>
      </c>
      <c r="D38" s="76" t="s">
        <v>320</v>
      </c>
      <c r="E38" s="77" t="s">
        <v>321</v>
      </c>
      <c r="F38" s="73" t="s">
        <v>227</v>
      </c>
      <c r="G38" s="73">
        <v>1</v>
      </c>
      <c r="H38" s="78">
        <v>16</v>
      </c>
      <c r="I38" s="79">
        <v>2.7E-2</v>
      </c>
      <c r="J38" s="79">
        <v>0</v>
      </c>
      <c r="K38" s="80">
        <f t="shared" si="0"/>
        <v>2.7E-2</v>
      </c>
      <c r="L38" s="31" t="s">
        <v>43</v>
      </c>
    </row>
    <row r="39" spans="1:12" ht="38.1" hidden="1" customHeight="1" x14ac:dyDescent="0.2">
      <c r="A39" s="74" t="s">
        <v>112</v>
      </c>
      <c r="B39" s="75" t="s">
        <v>113</v>
      </c>
      <c r="C39" s="74" t="s">
        <v>112</v>
      </c>
      <c r="D39" s="76" t="s">
        <v>320</v>
      </c>
      <c r="E39" s="77" t="s">
        <v>322</v>
      </c>
      <c r="F39" s="73" t="s">
        <v>227</v>
      </c>
      <c r="G39" s="73">
        <v>3</v>
      </c>
      <c r="H39" s="78">
        <v>25</v>
      </c>
      <c r="I39" s="79">
        <v>0</v>
      </c>
      <c r="J39" s="79">
        <v>0</v>
      </c>
      <c r="K39" s="80">
        <f t="shared" si="0"/>
        <v>0</v>
      </c>
      <c r="L39" s="31" t="s">
        <v>43</v>
      </c>
    </row>
    <row r="40" spans="1:12" ht="38.1" hidden="1" customHeight="1" x14ac:dyDescent="0.2">
      <c r="A40" s="74" t="s">
        <v>112</v>
      </c>
      <c r="B40" s="75" t="s">
        <v>113</v>
      </c>
      <c r="C40" s="74" t="s">
        <v>112</v>
      </c>
      <c r="D40" s="76" t="s">
        <v>323</v>
      </c>
      <c r="E40" s="77" t="s">
        <v>324</v>
      </c>
      <c r="F40" s="73" t="s">
        <v>227</v>
      </c>
      <c r="G40" s="73">
        <v>3</v>
      </c>
      <c r="H40" s="78">
        <v>25</v>
      </c>
      <c r="I40" s="79">
        <v>3.7999999999999999E-2</v>
      </c>
      <c r="J40" s="79">
        <v>0</v>
      </c>
      <c r="K40" s="80">
        <f t="shared" si="0"/>
        <v>3.7999999999999999E-2</v>
      </c>
      <c r="L40" s="31" t="s">
        <v>43</v>
      </c>
    </row>
    <row r="41" spans="1:12" ht="38.1" hidden="1" customHeight="1" x14ac:dyDescent="0.2">
      <c r="A41" s="74" t="s">
        <v>112</v>
      </c>
      <c r="B41" s="75" t="s">
        <v>113</v>
      </c>
      <c r="C41" s="74" t="s">
        <v>112</v>
      </c>
      <c r="D41" s="76" t="s">
        <v>323</v>
      </c>
      <c r="E41" s="77" t="s">
        <v>325</v>
      </c>
      <c r="F41" s="73" t="s">
        <v>227</v>
      </c>
      <c r="G41" s="73">
        <v>1</v>
      </c>
      <c r="H41" s="78">
        <v>10</v>
      </c>
      <c r="I41" s="79">
        <v>6.0000000000000001E-3</v>
      </c>
      <c r="J41" s="79">
        <v>0</v>
      </c>
      <c r="K41" s="80">
        <f t="shared" si="0"/>
        <v>6.0000000000000001E-3</v>
      </c>
      <c r="L41" s="31" t="s">
        <v>43</v>
      </c>
    </row>
    <row r="42" spans="1:12" ht="38.1" customHeight="1" x14ac:dyDescent="0.2">
      <c r="A42" s="82" t="s">
        <v>74</v>
      </c>
      <c r="B42" s="83">
        <v>61386685</v>
      </c>
      <c r="C42" s="82" t="s">
        <v>74</v>
      </c>
      <c r="D42" s="84" t="s">
        <v>147</v>
      </c>
      <c r="E42" s="85" t="s">
        <v>148</v>
      </c>
      <c r="F42" s="81" t="s">
        <v>149</v>
      </c>
      <c r="G42" s="81">
        <v>3</v>
      </c>
      <c r="H42" s="86">
        <v>25</v>
      </c>
      <c r="I42" s="87">
        <v>7.3970000000000002</v>
      </c>
      <c r="J42" s="87">
        <v>0</v>
      </c>
      <c r="K42" s="88">
        <f t="shared" si="0"/>
        <v>7.3970000000000002</v>
      </c>
      <c r="L42" s="31" t="s">
        <v>43</v>
      </c>
    </row>
    <row r="43" spans="1:12" ht="38.1" hidden="1" customHeight="1" x14ac:dyDescent="0.2">
      <c r="A43" s="74" t="s">
        <v>112</v>
      </c>
      <c r="B43" s="75" t="s">
        <v>113</v>
      </c>
      <c r="C43" s="74" t="s">
        <v>112</v>
      </c>
      <c r="D43" s="76" t="s">
        <v>297</v>
      </c>
      <c r="E43" s="77" t="s">
        <v>298</v>
      </c>
      <c r="F43" s="73" t="s">
        <v>227</v>
      </c>
      <c r="G43" s="73">
        <v>3</v>
      </c>
      <c r="H43" s="78">
        <v>16</v>
      </c>
      <c r="I43" s="79">
        <v>0.29799999999999999</v>
      </c>
      <c r="J43" s="79">
        <v>0</v>
      </c>
      <c r="K43" s="80">
        <f t="shared" si="0"/>
        <v>0.29799999999999999</v>
      </c>
      <c r="L43" s="31" t="s">
        <v>43</v>
      </c>
    </row>
    <row r="44" spans="1:12" ht="38.1" hidden="1" customHeight="1" x14ac:dyDescent="0.2">
      <c r="A44" s="74" t="s">
        <v>112</v>
      </c>
      <c r="B44" s="75" t="s">
        <v>113</v>
      </c>
      <c r="C44" s="74" t="s">
        <v>112</v>
      </c>
      <c r="D44" s="76" t="s">
        <v>301</v>
      </c>
      <c r="E44" s="77" t="s">
        <v>302</v>
      </c>
      <c r="F44" s="73" t="s">
        <v>227</v>
      </c>
      <c r="G44" s="73">
        <v>1</v>
      </c>
      <c r="H44" s="78">
        <v>10</v>
      </c>
      <c r="I44" s="79">
        <v>4.7E-2</v>
      </c>
      <c r="J44" s="79">
        <v>0</v>
      </c>
      <c r="K44" s="80">
        <f t="shared" si="0"/>
        <v>4.7E-2</v>
      </c>
      <c r="L44" s="31" t="s">
        <v>43</v>
      </c>
    </row>
    <row r="45" spans="1:12" ht="38.1" customHeight="1" x14ac:dyDescent="0.2">
      <c r="A45" s="82" t="s">
        <v>115</v>
      </c>
      <c r="B45" s="83" t="s">
        <v>117</v>
      </c>
      <c r="C45" s="82" t="s">
        <v>115</v>
      </c>
      <c r="D45" s="84" t="s">
        <v>198</v>
      </c>
      <c r="E45" s="85" t="s">
        <v>199</v>
      </c>
      <c r="F45" s="81" t="s">
        <v>138</v>
      </c>
      <c r="G45" s="81">
        <v>3</v>
      </c>
      <c r="H45" s="86">
        <v>100</v>
      </c>
      <c r="I45" s="87">
        <v>27.814</v>
      </c>
      <c r="J45" s="87">
        <v>0</v>
      </c>
      <c r="K45" s="88">
        <f t="shared" si="0"/>
        <v>27.814</v>
      </c>
      <c r="L45" s="31" t="s">
        <v>135</v>
      </c>
    </row>
    <row r="46" spans="1:12" ht="38.1" hidden="1" customHeight="1" x14ac:dyDescent="0.2">
      <c r="A46" s="74" t="s">
        <v>109</v>
      </c>
      <c r="B46" s="73" t="s">
        <v>110</v>
      </c>
      <c r="C46" s="74" t="s">
        <v>109</v>
      </c>
      <c r="D46" s="77" t="s">
        <v>378</v>
      </c>
      <c r="E46" s="77" t="s">
        <v>379</v>
      </c>
      <c r="F46" s="73"/>
      <c r="G46" s="73"/>
      <c r="H46" s="78"/>
      <c r="I46" s="79"/>
      <c r="J46" s="79"/>
      <c r="K46" s="80">
        <v>2.5</v>
      </c>
      <c r="L46" s="31"/>
    </row>
    <row r="47" spans="1:12" ht="38.1" hidden="1" customHeight="1" x14ac:dyDescent="0.2">
      <c r="A47" s="74" t="s">
        <v>112</v>
      </c>
      <c r="B47" s="75" t="s">
        <v>113</v>
      </c>
      <c r="C47" s="74" t="s">
        <v>112</v>
      </c>
      <c r="D47" s="76" t="s">
        <v>335</v>
      </c>
      <c r="E47" s="77" t="s">
        <v>336</v>
      </c>
      <c r="F47" s="73" t="s">
        <v>227</v>
      </c>
      <c r="G47" s="73">
        <v>1</v>
      </c>
      <c r="H47" s="78">
        <v>25</v>
      </c>
      <c r="I47" s="79">
        <v>0.106</v>
      </c>
      <c r="J47" s="79">
        <v>0</v>
      </c>
      <c r="K47" s="80">
        <f t="shared" ref="K47:K78" si="1">J47+I47</f>
        <v>0.106</v>
      </c>
      <c r="L47" s="31" t="s">
        <v>43</v>
      </c>
    </row>
    <row r="48" spans="1:12" ht="38.1" hidden="1" customHeight="1" x14ac:dyDescent="0.2">
      <c r="A48" s="74" t="s">
        <v>112</v>
      </c>
      <c r="B48" s="75" t="s">
        <v>113</v>
      </c>
      <c r="C48" s="74" t="s">
        <v>112</v>
      </c>
      <c r="D48" s="76" t="s">
        <v>337</v>
      </c>
      <c r="E48" s="77" t="s">
        <v>338</v>
      </c>
      <c r="F48" s="73" t="s">
        <v>227</v>
      </c>
      <c r="G48" s="73">
        <v>1</v>
      </c>
      <c r="H48" s="78">
        <v>20</v>
      </c>
      <c r="I48" s="79">
        <v>0.121</v>
      </c>
      <c r="J48" s="79">
        <v>0</v>
      </c>
      <c r="K48" s="80">
        <f t="shared" si="1"/>
        <v>0.121</v>
      </c>
      <c r="L48" s="31" t="s">
        <v>43</v>
      </c>
    </row>
    <row r="49" spans="1:12" ht="38.1" hidden="1" customHeight="1" x14ac:dyDescent="0.2">
      <c r="A49" s="74" t="s">
        <v>112</v>
      </c>
      <c r="B49" s="75" t="s">
        <v>113</v>
      </c>
      <c r="C49" s="74" t="s">
        <v>112</v>
      </c>
      <c r="D49" s="76" t="s">
        <v>295</v>
      </c>
      <c r="E49" s="77" t="s">
        <v>296</v>
      </c>
      <c r="F49" s="73" t="s">
        <v>227</v>
      </c>
      <c r="G49" s="73">
        <v>1</v>
      </c>
      <c r="H49" s="78">
        <v>16</v>
      </c>
      <c r="I49" s="79">
        <v>6.7000000000000004E-2</v>
      </c>
      <c r="J49" s="79">
        <v>0</v>
      </c>
      <c r="K49" s="80">
        <f t="shared" si="1"/>
        <v>6.7000000000000004E-2</v>
      </c>
      <c r="L49" s="31" t="s">
        <v>43</v>
      </c>
    </row>
    <row r="50" spans="1:12" ht="38.1" customHeight="1" x14ac:dyDescent="0.2">
      <c r="A50" s="82" t="s">
        <v>107</v>
      </c>
      <c r="B50" s="83">
        <v>70885567</v>
      </c>
      <c r="C50" s="82" t="s">
        <v>107</v>
      </c>
      <c r="D50" s="84" t="s">
        <v>235</v>
      </c>
      <c r="E50" s="85" t="s">
        <v>236</v>
      </c>
      <c r="F50" s="81" t="s">
        <v>138</v>
      </c>
      <c r="G50" s="81">
        <v>3</v>
      </c>
      <c r="H50" s="86">
        <v>32</v>
      </c>
      <c r="I50" s="87">
        <v>9.2720000000000002</v>
      </c>
      <c r="J50" s="87">
        <v>0</v>
      </c>
      <c r="K50" s="88">
        <f t="shared" si="1"/>
        <v>9.2720000000000002</v>
      </c>
      <c r="L50" s="31" t="s">
        <v>43</v>
      </c>
    </row>
    <row r="51" spans="1:12" ht="38.1" hidden="1" customHeight="1" x14ac:dyDescent="0.2">
      <c r="A51" s="74" t="s">
        <v>112</v>
      </c>
      <c r="B51" s="75" t="s">
        <v>113</v>
      </c>
      <c r="C51" s="74" t="s">
        <v>112</v>
      </c>
      <c r="D51" s="76" t="s">
        <v>235</v>
      </c>
      <c r="E51" s="77" t="s">
        <v>294</v>
      </c>
      <c r="F51" s="73" t="s">
        <v>138</v>
      </c>
      <c r="G51" s="73">
        <v>1</v>
      </c>
      <c r="H51" s="78">
        <v>20</v>
      </c>
      <c r="I51" s="79">
        <v>0.16700000000000001</v>
      </c>
      <c r="J51" s="79">
        <v>0</v>
      </c>
      <c r="K51" s="80">
        <f t="shared" si="1"/>
        <v>0.16700000000000001</v>
      </c>
      <c r="L51" s="31" t="s">
        <v>43</v>
      </c>
    </row>
    <row r="52" spans="1:12" ht="38.1" customHeight="1" x14ac:dyDescent="0.2">
      <c r="A52" s="82" t="s">
        <v>86</v>
      </c>
      <c r="B52" s="83">
        <v>61388254</v>
      </c>
      <c r="C52" s="82" t="s">
        <v>86</v>
      </c>
      <c r="D52" s="84" t="s">
        <v>174</v>
      </c>
      <c r="E52" s="85" t="s">
        <v>175</v>
      </c>
      <c r="F52" s="81" t="s">
        <v>138</v>
      </c>
      <c r="G52" s="81">
        <v>3</v>
      </c>
      <c r="H52" s="86">
        <v>32</v>
      </c>
      <c r="I52" s="87">
        <v>7.76</v>
      </c>
      <c r="J52" s="87">
        <v>0</v>
      </c>
      <c r="K52" s="88">
        <f t="shared" si="1"/>
        <v>7.76</v>
      </c>
      <c r="L52" s="31" t="s">
        <v>43</v>
      </c>
    </row>
    <row r="53" spans="1:12" ht="38.1" customHeight="1" x14ac:dyDescent="0.2">
      <c r="A53" s="82" t="s">
        <v>90</v>
      </c>
      <c r="B53" s="83">
        <v>63109701</v>
      </c>
      <c r="C53" s="82" t="s">
        <v>90</v>
      </c>
      <c r="D53" s="84" t="s">
        <v>187</v>
      </c>
      <c r="E53" s="85" t="s">
        <v>188</v>
      </c>
      <c r="F53" s="81" t="s">
        <v>138</v>
      </c>
      <c r="G53" s="81">
        <v>3</v>
      </c>
      <c r="H53" s="86">
        <v>25</v>
      </c>
      <c r="I53" s="87">
        <v>5.5579999999999998</v>
      </c>
      <c r="J53" s="87">
        <v>0</v>
      </c>
      <c r="K53" s="88">
        <f t="shared" si="1"/>
        <v>5.5579999999999998</v>
      </c>
      <c r="L53" s="31" t="s">
        <v>43</v>
      </c>
    </row>
    <row r="54" spans="1:12" ht="38.1" customHeight="1" x14ac:dyDescent="0.2">
      <c r="A54" s="82" t="s">
        <v>90</v>
      </c>
      <c r="B54" s="83">
        <v>63109701</v>
      </c>
      <c r="C54" s="82" t="s">
        <v>90</v>
      </c>
      <c r="D54" s="84" t="s">
        <v>187</v>
      </c>
      <c r="E54" s="85" t="s">
        <v>189</v>
      </c>
      <c r="F54" s="81" t="s">
        <v>138</v>
      </c>
      <c r="G54" s="81">
        <v>3</v>
      </c>
      <c r="H54" s="86">
        <v>80</v>
      </c>
      <c r="I54" s="87">
        <v>22.602</v>
      </c>
      <c r="J54" s="87">
        <v>0</v>
      </c>
      <c r="K54" s="88">
        <f t="shared" si="1"/>
        <v>22.602</v>
      </c>
      <c r="L54" s="31" t="s">
        <v>135</v>
      </c>
    </row>
    <row r="55" spans="1:12" ht="38.1" hidden="1" customHeight="1" x14ac:dyDescent="0.2">
      <c r="A55" s="74" t="s">
        <v>112</v>
      </c>
      <c r="B55" s="75" t="s">
        <v>113</v>
      </c>
      <c r="C55" s="74" t="s">
        <v>112</v>
      </c>
      <c r="D55" s="76" t="s">
        <v>361</v>
      </c>
      <c r="E55" s="77" t="s">
        <v>362</v>
      </c>
      <c r="F55" s="73" t="s">
        <v>227</v>
      </c>
      <c r="G55" s="73">
        <v>1</v>
      </c>
      <c r="H55" s="78">
        <v>10</v>
      </c>
      <c r="I55" s="79">
        <v>1E-3</v>
      </c>
      <c r="J55" s="79">
        <v>0</v>
      </c>
      <c r="K55" s="80">
        <f t="shared" si="1"/>
        <v>1E-3</v>
      </c>
      <c r="L55" s="31" t="s">
        <v>43</v>
      </c>
    </row>
    <row r="56" spans="1:12" ht="38.1" hidden="1" customHeight="1" x14ac:dyDescent="0.2">
      <c r="A56" s="74" t="s">
        <v>112</v>
      </c>
      <c r="B56" s="75" t="s">
        <v>113</v>
      </c>
      <c r="C56" s="74" t="s">
        <v>112</v>
      </c>
      <c r="D56" s="76" t="s">
        <v>361</v>
      </c>
      <c r="E56" s="77" t="s">
        <v>363</v>
      </c>
      <c r="F56" s="73" t="s">
        <v>227</v>
      </c>
      <c r="G56" s="73">
        <v>3</v>
      </c>
      <c r="H56" s="78">
        <v>20</v>
      </c>
      <c r="I56" s="79">
        <v>0.45800000000000002</v>
      </c>
      <c r="J56" s="79">
        <v>0</v>
      </c>
      <c r="K56" s="80">
        <f t="shared" si="1"/>
        <v>0.45800000000000002</v>
      </c>
      <c r="L56" s="31" t="s">
        <v>43</v>
      </c>
    </row>
    <row r="57" spans="1:12" ht="38.1" hidden="1" customHeight="1" x14ac:dyDescent="0.2">
      <c r="A57" s="74" t="s">
        <v>112</v>
      </c>
      <c r="B57" s="75" t="s">
        <v>113</v>
      </c>
      <c r="C57" s="74" t="s">
        <v>112</v>
      </c>
      <c r="D57" s="76" t="s">
        <v>355</v>
      </c>
      <c r="E57" s="77" t="s">
        <v>356</v>
      </c>
      <c r="F57" s="73" t="s">
        <v>227</v>
      </c>
      <c r="G57" s="73">
        <v>1</v>
      </c>
      <c r="H57" s="78">
        <v>16</v>
      </c>
      <c r="I57" s="79">
        <v>0.14299999999999999</v>
      </c>
      <c r="J57" s="79">
        <v>0</v>
      </c>
      <c r="K57" s="80">
        <f t="shared" si="1"/>
        <v>0.14299999999999999</v>
      </c>
      <c r="L57" s="31" t="s">
        <v>43</v>
      </c>
    </row>
    <row r="58" spans="1:12" ht="38.1" hidden="1" customHeight="1" x14ac:dyDescent="0.2">
      <c r="A58" s="74" t="s">
        <v>112</v>
      </c>
      <c r="B58" s="75" t="s">
        <v>113</v>
      </c>
      <c r="C58" s="74" t="s">
        <v>112</v>
      </c>
      <c r="D58" s="76" t="s">
        <v>357</v>
      </c>
      <c r="E58" s="77" t="s">
        <v>358</v>
      </c>
      <c r="F58" s="73" t="s">
        <v>227</v>
      </c>
      <c r="G58" s="73">
        <v>3</v>
      </c>
      <c r="H58" s="78">
        <v>25</v>
      </c>
      <c r="I58" s="79">
        <v>0</v>
      </c>
      <c r="J58" s="79">
        <v>0</v>
      </c>
      <c r="K58" s="80">
        <f t="shared" si="1"/>
        <v>0</v>
      </c>
      <c r="L58" s="31" t="s">
        <v>43</v>
      </c>
    </row>
    <row r="59" spans="1:12" ht="38.1" hidden="1" customHeight="1" x14ac:dyDescent="0.2">
      <c r="A59" s="74" t="s">
        <v>112</v>
      </c>
      <c r="B59" s="75" t="s">
        <v>113</v>
      </c>
      <c r="C59" s="74" t="s">
        <v>112</v>
      </c>
      <c r="D59" s="76" t="s">
        <v>359</v>
      </c>
      <c r="E59" s="77" t="s">
        <v>360</v>
      </c>
      <c r="F59" s="73" t="s">
        <v>227</v>
      </c>
      <c r="G59" s="73">
        <v>1</v>
      </c>
      <c r="H59" s="78">
        <v>25</v>
      </c>
      <c r="I59" s="79">
        <v>8.3000000000000004E-2</v>
      </c>
      <c r="J59" s="79">
        <v>0</v>
      </c>
      <c r="K59" s="80">
        <f t="shared" si="1"/>
        <v>8.3000000000000004E-2</v>
      </c>
      <c r="L59" s="31" t="s">
        <v>43</v>
      </c>
    </row>
    <row r="60" spans="1:12" ht="38.1" customHeight="1" x14ac:dyDescent="0.2">
      <c r="A60" s="82" t="s">
        <v>190</v>
      </c>
      <c r="B60" s="83">
        <v>63832291</v>
      </c>
      <c r="C60" s="82" t="s">
        <v>190</v>
      </c>
      <c r="D60" s="84" t="s">
        <v>191</v>
      </c>
      <c r="E60" s="85" t="s">
        <v>192</v>
      </c>
      <c r="F60" s="81" t="s">
        <v>138</v>
      </c>
      <c r="G60" s="81">
        <v>3</v>
      </c>
      <c r="H60" s="86">
        <v>80</v>
      </c>
      <c r="I60" s="87">
        <v>21.675000000000001</v>
      </c>
      <c r="J60" s="87">
        <v>0</v>
      </c>
      <c r="K60" s="88">
        <f t="shared" si="1"/>
        <v>21.675000000000001</v>
      </c>
      <c r="L60" s="31" t="s">
        <v>135</v>
      </c>
    </row>
    <row r="61" spans="1:12" ht="38.1" customHeight="1" x14ac:dyDescent="0.2">
      <c r="A61" s="82" t="s">
        <v>92</v>
      </c>
      <c r="B61" s="83">
        <v>63109735</v>
      </c>
      <c r="C61" s="82" t="s">
        <v>92</v>
      </c>
      <c r="D61" s="84" t="s">
        <v>193</v>
      </c>
      <c r="E61" s="85" t="s">
        <v>194</v>
      </c>
      <c r="F61" s="81" t="s">
        <v>149</v>
      </c>
      <c r="G61" s="81">
        <v>3</v>
      </c>
      <c r="H61" s="86">
        <v>80</v>
      </c>
      <c r="I61" s="87">
        <v>7.617</v>
      </c>
      <c r="J61" s="87">
        <v>2.258</v>
      </c>
      <c r="K61" s="88">
        <f t="shared" si="1"/>
        <v>9.875</v>
      </c>
      <c r="L61" s="31" t="s">
        <v>135</v>
      </c>
    </row>
    <row r="62" spans="1:12" ht="38.1" hidden="1" customHeight="1" x14ac:dyDescent="0.2">
      <c r="A62" s="74" t="s">
        <v>92</v>
      </c>
      <c r="B62" s="75">
        <v>63109735</v>
      </c>
      <c r="C62" s="74" t="s">
        <v>92</v>
      </c>
      <c r="D62" s="76" t="s">
        <v>193</v>
      </c>
      <c r="E62" s="77" t="s">
        <v>195</v>
      </c>
      <c r="F62" s="73" t="s">
        <v>138</v>
      </c>
      <c r="G62" s="73">
        <v>3</v>
      </c>
      <c r="H62" s="78">
        <v>16</v>
      </c>
      <c r="I62" s="79">
        <v>0.51400000000000001</v>
      </c>
      <c r="J62" s="79">
        <v>0</v>
      </c>
      <c r="K62" s="80">
        <f t="shared" si="1"/>
        <v>0.51400000000000001</v>
      </c>
      <c r="L62" s="31" t="s">
        <v>43</v>
      </c>
    </row>
    <row r="63" spans="1:12" ht="38.1" hidden="1" customHeight="1" x14ac:dyDescent="0.2">
      <c r="A63" s="74" t="s">
        <v>92</v>
      </c>
      <c r="B63" s="75">
        <v>63109735</v>
      </c>
      <c r="C63" s="74" t="s">
        <v>92</v>
      </c>
      <c r="D63" s="76" t="s">
        <v>193</v>
      </c>
      <c r="E63" s="77" t="s">
        <v>196</v>
      </c>
      <c r="F63" s="73" t="s">
        <v>138</v>
      </c>
      <c r="G63" s="73">
        <v>1</v>
      </c>
      <c r="H63" s="78">
        <v>25</v>
      </c>
      <c r="I63" s="79">
        <v>1.0660000000000001</v>
      </c>
      <c r="J63" s="79">
        <v>0</v>
      </c>
      <c r="K63" s="80">
        <f t="shared" si="1"/>
        <v>1.0660000000000001</v>
      </c>
      <c r="L63" s="31" t="s">
        <v>43</v>
      </c>
    </row>
    <row r="64" spans="1:12" ht="38.1" hidden="1" customHeight="1" x14ac:dyDescent="0.2">
      <c r="A64" s="74" t="s">
        <v>92</v>
      </c>
      <c r="B64" s="75">
        <v>63109735</v>
      </c>
      <c r="C64" s="74" t="s">
        <v>92</v>
      </c>
      <c r="D64" s="76" t="s">
        <v>193</v>
      </c>
      <c r="E64" s="77" t="s">
        <v>197</v>
      </c>
      <c r="F64" s="73" t="s">
        <v>138</v>
      </c>
      <c r="G64" s="73">
        <v>3</v>
      </c>
      <c r="H64" s="78">
        <v>16</v>
      </c>
      <c r="I64" s="79">
        <v>0</v>
      </c>
      <c r="J64" s="79">
        <v>0</v>
      </c>
      <c r="K64" s="80">
        <f t="shared" si="1"/>
        <v>0</v>
      </c>
      <c r="L64" s="31" t="s">
        <v>43</v>
      </c>
    </row>
    <row r="65" spans="1:12" ht="38.1" hidden="1" customHeight="1" x14ac:dyDescent="0.2">
      <c r="A65" s="74" t="s">
        <v>112</v>
      </c>
      <c r="B65" s="75" t="s">
        <v>113</v>
      </c>
      <c r="C65" s="74" t="s">
        <v>112</v>
      </c>
      <c r="D65" s="76" t="s">
        <v>333</v>
      </c>
      <c r="E65" s="77" t="s">
        <v>334</v>
      </c>
      <c r="F65" s="73" t="s">
        <v>227</v>
      </c>
      <c r="G65" s="73">
        <v>3</v>
      </c>
      <c r="H65" s="78">
        <v>25</v>
      </c>
      <c r="I65" s="79">
        <v>0.14799999999999999</v>
      </c>
      <c r="J65" s="79">
        <v>0</v>
      </c>
      <c r="K65" s="80">
        <f t="shared" si="1"/>
        <v>0.14799999999999999</v>
      </c>
      <c r="L65" s="31" t="s">
        <v>43</v>
      </c>
    </row>
    <row r="66" spans="1:12" ht="38.1" customHeight="1" x14ac:dyDescent="0.2">
      <c r="A66" s="82" t="s">
        <v>95</v>
      </c>
      <c r="B66" s="83" t="s">
        <v>96</v>
      </c>
      <c r="C66" s="82" t="s">
        <v>95</v>
      </c>
      <c r="D66" s="84" t="s">
        <v>200</v>
      </c>
      <c r="E66" s="85" t="s">
        <v>201</v>
      </c>
      <c r="F66" s="81" t="s">
        <v>138</v>
      </c>
      <c r="G66" s="81">
        <v>3</v>
      </c>
      <c r="H66" s="86">
        <v>100</v>
      </c>
      <c r="I66" s="87">
        <v>29.542000000000002</v>
      </c>
      <c r="J66" s="87">
        <v>0</v>
      </c>
      <c r="K66" s="88">
        <f t="shared" si="1"/>
        <v>29.542000000000002</v>
      </c>
      <c r="L66" s="31" t="s">
        <v>135</v>
      </c>
    </row>
    <row r="67" spans="1:12" ht="38.1" customHeight="1" x14ac:dyDescent="0.2">
      <c r="A67" s="82" t="s">
        <v>95</v>
      </c>
      <c r="B67" s="83">
        <v>63109719</v>
      </c>
      <c r="C67" s="82" t="s">
        <v>95</v>
      </c>
      <c r="D67" s="84" t="s">
        <v>200</v>
      </c>
      <c r="E67" s="85" t="s">
        <v>202</v>
      </c>
      <c r="F67" s="81" t="s">
        <v>138</v>
      </c>
      <c r="G67" s="81">
        <v>3</v>
      </c>
      <c r="H67" s="86">
        <v>160</v>
      </c>
      <c r="I67" s="87">
        <v>7.0620000000000003</v>
      </c>
      <c r="J67" s="87">
        <v>0</v>
      </c>
      <c r="K67" s="88">
        <f t="shared" si="1"/>
        <v>7.0620000000000003</v>
      </c>
      <c r="L67" s="31" t="s">
        <v>135</v>
      </c>
    </row>
    <row r="68" spans="1:12" ht="38.1" hidden="1" customHeight="1" x14ac:dyDescent="0.2">
      <c r="A68" s="74" t="s">
        <v>107</v>
      </c>
      <c r="B68" s="75">
        <v>70885567</v>
      </c>
      <c r="C68" s="74" t="s">
        <v>107</v>
      </c>
      <c r="D68" s="76" t="s">
        <v>233</v>
      </c>
      <c r="E68" s="77" t="s">
        <v>234</v>
      </c>
      <c r="F68" s="73" t="s">
        <v>138</v>
      </c>
      <c r="G68" s="73">
        <v>3</v>
      </c>
      <c r="H68" s="78">
        <v>25</v>
      </c>
      <c r="I68" s="79">
        <v>0.80200000000000005</v>
      </c>
      <c r="J68" s="79">
        <v>0</v>
      </c>
      <c r="K68" s="80">
        <f t="shared" si="1"/>
        <v>0.80200000000000005</v>
      </c>
      <c r="L68" s="31" t="s">
        <v>43</v>
      </c>
    </row>
    <row r="69" spans="1:12" ht="38.1" hidden="1" customHeight="1" x14ac:dyDescent="0.2">
      <c r="A69" s="74" t="s">
        <v>112</v>
      </c>
      <c r="B69" s="75" t="s">
        <v>113</v>
      </c>
      <c r="C69" s="74" t="s">
        <v>112</v>
      </c>
      <c r="D69" s="76" t="s">
        <v>299</v>
      </c>
      <c r="E69" s="77" t="s">
        <v>300</v>
      </c>
      <c r="F69" s="73" t="s">
        <v>227</v>
      </c>
      <c r="G69" s="73">
        <v>3</v>
      </c>
      <c r="H69" s="78">
        <v>25</v>
      </c>
      <c r="I69" s="79">
        <v>3.3000000000000002E-2</v>
      </c>
      <c r="J69" s="79">
        <v>0</v>
      </c>
      <c r="K69" s="80">
        <f t="shared" si="1"/>
        <v>3.3000000000000002E-2</v>
      </c>
      <c r="L69" s="31" t="s">
        <v>43</v>
      </c>
    </row>
    <row r="70" spans="1:12" ht="38.1" customHeight="1" x14ac:dyDescent="0.2">
      <c r="A70" s="82" t="s">
        <v>71</v>
      </c>
      <c r="B70" s="83">
        <v>49367463</v>
      </c>
      <c r="C70" s="82" t="s">
        <v>71</v>
      </c>
      <c r="D70" s="84" t="s">
        <v>136</v>
      </c>
      <c r="E70" s="85" t="s">
        <v>137</v>
      </c>
      <c r="F70" s="81" t="s">
        <v>138</v>
      </c>
      <c r="G70" s="81">
        <v>3</v>
      </c>
      <c r="H70" s="86">
        <v>63</v>
      </c>
      <c r="I70" s="87">
        <v>16.129000000000001</v>
      </c>
      <c r="J70" s="87">
        <v>0</v>
      </c>
      <c r="K70" s="88">
        <f t="shared" si="1"/>
        <v>16.129000000000001</v>
      </c>
      <c r="L70" s="31" t="s">
        <v>135</v>
      </c>
    </row>
    <row r="71" spans="1:12" ht="38.1" hidden="1" customHeight="1" x14ac:dyDescent="0.2">
      <c r="A71" s="74" t="s">
        <v>71</v>
      </c>
      <c r="B71" s="75">
        <v>49367463</v>
      </c>
      <c r="C71" s="74" t="s">
        <v>71</v>
      </c>
      <c r="D71" s="76" t="s">
        <v>136</v>
      </c>
      <c r="E71" s="77" t="s">
        <v>139</v>
      </c>
      <c r="F71" s="73" t="s">
        <v>138</v>
      </c>
      <c r="G71" s="73">
        <v>3</v>
      </c>
      <c r="H71" s="78">
        <v>25</v>
      </c>
      <c r="I71" s="79">
        <v>2.3919999999999999</v>
      </c>
      <c r="J71" s="79">
        <v>0</v>
      </c>
      <c r="K71" s="80">
        <f t="shared" si="1"/>
        <v>2.3919999999999999</v>
      </c>
      <c r="L71" s="31" t="s">
        <v>43</v>
      </c>
    </row>
    <row r="72" spans="1:12" ht="38.1" hidden="1" customHeight="1" x14ac:dyDescent="0.2">
      <c r="A72" s="74" t="s">
        <v>112</v>
      </c>
      <c r="B72" s="75" t="s">
        <v>113</v>
      </c>
      <c r="C72" s="74" t="s">
        <v>112</v>
      </c>
      <c r="D72" s="76" t="s">
        <v>309</v>
      </c>
      <c r="E72" s="77" t="s">
        <v>310</v>
      </c>
      <c r="F72" s="73" t="s">
        <v>227</v>
      </c>
      <c r="G72" s="73">
        <v>3</v>
      </c>
      <c r="H72" s="78">
        <v>20</v>
      </c>
      <c r="I72" s="79">
        <v>0.214</v>
      </c>
      <c r="J72" s="79">
        <v>0</v>
      </c>
      <c r="K72" s="80">
        <f t="shared" si="1"/>
        <v>0.214</v>
      </c>
      <c r="L72" s="31" t="s">
        <v>43</v>
      </c>
    </row>
    <row r="73" spans="1:12" ht="38.1" hidden="1" customHeight="1" x14ac:dyDescent="0.2">
      <c r="A73" s="74" t="s">
        <v>112</v>
      </c>
      <c r="B73" s="75" t="s">
        <v>113</v>
      </c>
      <c r="C73" s="74" t="s">
        <v>112</v>
      </c>
      <c r="D73" s="76" t="s">
        <v>309</v>
      </c>
      <c r="E73" s="77" t="s">
        <v>311</v>
      </c>
      <c r="F73" s="73" t="s">
        <v>138</v>
      </c>
      <c r="G73" s="73">
        <v>3</v>
      </c>
      <c r="H73" s="78">
        <v>25</v>
      </c>
      <c r="I73" s="79">
        <v>0.66200000000000003</v>
      </c>
      <c r="J73" s="79">
        <v>0</v>
      </c>
      <c r="K73" s="80">
        <f t="shared" si="1"/>
        <v>0.66200000000000003</v>
      </c>
      <c r="L73" s="31" t="s">
        <v>43</v>
      </c>
    </row>
    <row r="74" spans="1:12" ht="38.1" customHeight="1" x14ac:dyDescent="0.2">
      <c r="A74" s="82" t="s">
        <v>150</v>
      </c>
      <c r="B74" s="83" t="s">
        <v>439</v>
      </c>
      <c r="C74" s="82" t="s">
        <v>150</v>
      </c>
      <c r="D74" s="84" t="s">
        <v>151</v>
      </c>
      <c r="E74" s="85" t="s">
        <v>152</v>
      </c>
      <c r="F74" s="81" t="s">
        <v>138</v>
      </c>
      <c r="G74" s="81">
        <v>3</v>
      </c>
      <c r="H74" s="86">
        <v>250</v>
      </c>
      <c r="I74" s="87">
        <v>47.99</v>
      </c>
      <c r="J74" s="87">
        <v>0</v>
      </c>
      <c r="K74" s="88">
        <f t="shared" si="1"/>
        <v>47.99</v>
      </c>
      <c r="L74" s="31" t="s">
        <v>135</v>
      </c>
    </row>
    <row r="75" spans="1:12" ht="38.1" customHeight="1" x14ac:dyDescent="0.2">
      <c r="A75" s="82" t="s">
        <v>150</v>
      </c>
      <c r="B75" s="83">
        <v>49367609</v>
      </c>
      <c r="C75" s="82" t="s">
        <v>150</v>
      </c>
      <c r="D75" s="84" t="s">
        <v>151</v>
      </c>
      <c r="E75" s="85" t="s">
        <v>153</v>
      </c>
      <c r="F75" s="81" t="s">
        <v>149</v>
      </c>
      <c r="G75" s="81">
        <v>3</v>
      </c>
      <c r="H75" s="86">
        <v>50</v>
      </c>
      <c r="I75" s="87">
        <v>28.033000000000001</v>
      </c>
      <c r="J75" s="87">
        <v>7.1079999999999997</v>
      </c>
      <c r="K75" s="88">
        <f t="shared" si="1"/>
        <v>35.140999999999998</v>
      </c>
      <c r="L75" s="31" t="s">
        <v>43</v>
      </c>
    </row>
    <row r="76" spans="1:12" ht="38.1" hidden="1" customHeight="1" x14ac:dyDescent="0.2">
      <c r="A76" s="74" t="s">
        <v>150</v>
      </c>
      <c r="B76" s="75">
        <v>49367609</v>
      </c>
      <c r="C76" s="74" t="s">
        <v>150</v>
      </c>
      <c r="D76" s="76" t="s">
        <v>151</v>
      </c>
      <c r="E76" s="77" t="s">
        <v>156</v>
      </c>
      <c r="F76" s="73" t="s">
        <v>149</v>
      </c>
      <c r="G76" s="73">
        <v>3</v>
      </c>
      <c r="H76" s="78">
        <v>25</v>
      </c>
      <c r="I76" s="79">
        <v>0.95799999999999996</v>
      </c>
      <c r="J76" s="79">
        <v>1.835</v>
      </c>
      <c r="K76" s="80">
        <f t="shared" si="1"/>
        <v>2.7930000000000001</v>
      </c>
      <c r="L76" s="31" t="s">
        <v>43</v>
      </c>
    </row>
    <row r="77" spans="1:12" ht="38.1" customHeight="1" x14ac:dyDescent="0.2">
      <c r="A77" s="82" t="s">
        <v>78</v>
      </c>
      <c r="B77" s="83">
        <v>61387363</v>
      </c>
      <c r="C77" s="82" t="s">
        <v>78</v>
      </c>
      <c r="D77" s="84" t="s">
        <v>79</v>
      </c>
      <c r="E77" s="85" t="s">
        <v>159</v>
      </c>
      <c r="F77" s="81" t="s">
        <v>134</v>
      </c>
      <c r="G77" s="81">
        <v>3</v>
      </c>
      <c r="H77" s="86">
        <v>200</v>
      </c>
      <c r="I77" s="87">
        <v>180.49799999999999</v>
      </c>
      <c r="J77" s="87">
        <v>0</v>
      </c>
      <c r="K77" s="88">
        <f t="shared" si="1"/>
        <v>180.49799999999999</v>
      </c>
      <c r="L77" s="31" t="s">
        <v>135</v>
      </c>
    </row>
    <row r="78" spans="1:12" ht="38.1" hidden="1" customHeight="1" x14ac:dyDescent="0.2">
      <c r="A78" s="74" t="s">
        <v>109</v>
      </c>
      <c r="B78" s="75" t="s">
        <v>110</v>
      </c>
      <c r="C78" s="74" t="s">
        <v>109</v>
      </c>
      <c r="D78" s="76" t="s">
        <v>269</v>
      </c>
      <c r="E78" s="77" t="s">
        <v>270</v>
      </c>
      <c r="F78" s="73" t="s">
        <v>138</v>
      </c>
      <c r="G78" s="73">
        <v>3</v>
      </c>
      <c r="H78" s="78">
        <v>21</v>
      </c>
      <c r="I78" s="79">
        <v>3.5680000000000001</v>
      </c>
      <c r="J78" s="79">
        <v>0</v>
      </c>
      <c r="K78" s="80">
        <f t="shared" si="1"/>
        <v>3.5680000000000001</v>
      </c>
      <c r="L78" s="31" t="s">
        <v>43</v>
      </c>
    </row>
    <row r="79" spans="1:12" ht="38.1" customHeight="1" x14ac:dyDescent="0.2">
      <c r="A79" s="82" t="s">
        <v>109</v>
      </c>
      <c r="B79" s="83" t="s">
        <v>110</v>
      </c>
      <c r="C79" s="82" t="s">
        <v>109</v>
      </c>
      <c r="D79" s="84" t="s">
        <v>287</v>
      </c>
      <c r="E79" s="85" t="s">
        <v>288</v>
      </c>
      <c r="F79" s="81" t="s">
        <v>263</v>
      </c>
      <c r="G79" s="81">
        <v>3</v>
      </c>
      <c r="H79" s="86">
        <v>50</v>
      </c>
      <c r="I79" s="87">
        <v>2.8319999999999999</v>
      </c>
      <c r="J79" s="87">
        <v>15.382</v>
      </c>
      <c r="K79" s="88">
        <f t="shared" ref="K79:K110" si="2">J79+I79</f>
        <v>18.213999999999999</v>
      </c>
      <c r="L79" s="31" t="s">
        <v>43</v>
      </c>
    </row>
    <row r="80" spans="1:12" ht="38.1" hidden="1" customHeight="1" x14ac:dyDescent="0.2">
      <c r="A80" s="74" t="s">
        <v>112</v>
      </c>
      <c r="B80" s="75" t="s">
        <v>113</v>
      </c>
      <c r="C80" s="74" t="s">
        <v>112</v>
      </c>
      <c r="D80" s="76" t="s">
        <v>349</v>
      </c>
      <c r="E80" s="77" t="s">
        <v>350</v>
      </c>
      <c r="F80" s="73" t="s">
        <v>227</v>
      </c>
      <c r="G80" s="73">
        <v>1</v>
      </c>
      <c r="H80" s="78">
        <v>25</v>
      </c>
      <c r="I80" s="79">
        <v>0.06</v>
      </c>
      <c r="J80" s="79">
        <v>0</v>
      </c>
      <c r="K80" s="80">
        <f t="shared" si="2"/>
        <v>0.06</v>
      </c>
      <c r="L80" s="31" t="s">
        <v>43</v>
      </c>
    </row>
    <row r="81" spans="1:12" ht="38.1" hidden="1" customHeight="1" x14ac:dyDescent="0.2">
      <c r="A81" s="74" t="s">
        <v>112</v>
      </c>
      <c r="B81" s="75" t="s">
        <v>113</v>
      </c>
      <c r="C81" s="74" t="s">
        <v>112</v>
      </c>
      <c r="D81" s="76" t="s">
        <v>351</v>
      </c>
      <c r="E81" s="77" t="s">
        <v>352</v>
      </c>
      <c r="F81" s="73" t="s">
        <v>227</v>
      </c>
      <c r="G81" s="73">
        <v>3</v>
      </c>
      <c r="H81" s="78">
        <v>20</v>
      </c>
      <c r="I81" s="79">
        <v>0.19900000000000001</v>
      </c>
      <c r="J81" s="79">
        <v>0</v>
      </c>
      <c r="K81" s="80">
        <f t="shared" si="2"/>
        <v>0.19900000000000001</v>
      </c>
      <c r="L81" s="31" t="s">
        <v>43</v>
      </c>
    </row>
    <row r="82" spans="1:12" ht="38.1" hidden="1" customHeight="1" x14ac:dyDescent="0.2">
      <c r="A82" s="74" t="s">
        <v>112</v>
      </c>
      <c r="B82" s="75" t="s">
        <v>113</v>
      </c>
      <c r="C82" s="74" t="s">
        <v>112</v>
      </c>
      <c r="D82" s="76" t="s">
        <v>353</v>
      </c>
      <c r="E82" s="77" t="s">
        <v>354</v>
      </c>
      <c r="F82" s="73" t="s">
        <v>227</v>
      </c>
      <c r="G82" s="73">
        <v>3</v>
      </c>
      <c r="H82" s="78">
        <v>16</v>
      </c>
      <c r="I82" s="79">
        <v>0.44600000000000001</v>
      </c>
      <c r="J82" s="79">
        <v>0</v>
      </c>
      <c r="K82" s="80">
        <f t="shared" si="2"/>
        <v>0.44600000000000001</v>
      </c>
      <c r="L82" s="31" t="s">
        <v>43</v>
      </c>
    </row>
    <row r="83" spans="1:12" ht="38.1" hidden="1" customHeight="1" x14ac:dyDescent="0.2">
      <c r="A83" s="102" t="s">
        <v>112</v>
      </c>
      <c r="B83" s="103" t="s">
        <v>113</v>
      </c>
      <c r="C83" s="102" t="s">
        <v>112</v>
      </c>
      <c r="D83" s="104" t="s">
        <v>291</v>
      </c>
      <c r="E83" s="105" t="s">
        <v>292</v>
      </c>
      <c r="F83" s="48" t="s">
        <v>138</v>
      </c>
      <c r="G83" s="48">
        <v>3</v>
      </c>
      <c r="H83" s="106">
        <v>25</v>
      </c>
      <c r="I83" s="107">
        <v>9.6010000000000009</v>
      </c>
      <c r="J83" s="107">
        <v>0</v>
      </c>
      <c r="K83" s="108">
        <f t="shared" si="2"/>
        <v>9.6010000000000009</v>
      </c>
      <c r="L83" s="31" t="s">
        <v>43</v>
      </c>
    </row>
    <row r="84" spans="1:12" ht="38.1" hidden="1" customHeight="1" x14ac:dyDescent="0.2">
      <c r="A84" s="74" t="s">
        <v>112</v>
      </c>
      <c r="B84" s="75" t="s">
        <v>113</v>
      </c>
      <c r="C84" s="74" t="s">
        <v>112</v>
      </c>
      <c r="D84" s="76" t="s">
        <v>291</v>
      </c>
      <c r="E84" s="77" t="s">
        <v>293</v>
      </c>
      <c r="F84" s="73" t="s">
        <v>138</v>
      </c>
      <c r="G84" s="73">
        <v>3</v>
      </c>
      <c r="H84" s="78">
        <v>16</v>
      </c>
      <c r="I84" s="79">
        <v>0.57299999999999995</v>
      </c>
      <c r="J84" s="79">
        <v>0</v>
      </c>
      <c r="K84" s="80">
        <f t="shared" si="2"/>
        <v>0.57299999999999995</v>
      </c>
      <c r="L84" s="31" t="s">
        <v>43</v>
      </c>
    </row>
    <row r="85" spans="1:12" ht="38.1" hidden="1" customHeight="1" x14ac:dyDescent="0.2">
      <c r="A85" s="74" t="s">
        <v>112</v>
      </c>
      <c r="B85" s="75" t="s">
        <v>113</v>
      </c>
      <c r="C85" s="74" t="s">
        <v>112</v>
      </c>
      <c r="D85" s="76" t="s">
        <v>339</v>
      </c>
      <c r="E85" s="77" t="s">
        <v>340</v>
      </c>
      <c r="F85" s="73" t="s">
        <v>227</v>
      </c>
      <c r="G85" s="73">
        <v>1</v>
      </c>
      <c r="H85" s="78">
        <v>20</v>
      </c>
      <c r="I85" s="79">
        <v>1.7000000000000001E-2</v>
      </c>
      <c r="J85" s="79">
        <v>0</v>
      </c>
      <c r="K85" s="80">
        <f t="shared" si="2"/>
        <v>1.7000000000000001E-2</v>
      </c>
      <c r="L85" s="31" t="s">
        <v>43</v>
      </c>
    </row>
    <row r="86" spans="1:12" ht="38.1" hidden="1" customHeight="1" x14ac:dyDescent="0.2">
      <c r="A86" s="74" t="s">
        <v>112</v>
      </c>
      <c r="B86" s="75" t="s">
        <v>113</v>
      </c>
      <c r="C86" s="74" t="s">
        <v>112</v>
      </c>
      <c r="D86" s="76" t="s">
        <v>341</v>
      </c>
      <c r="E86" s="77" t="s">
        <v>342</v>
      </c>
      <c r="F86" s="73" t="s">
        <v>227</v>
      </c>
      <c r="G86" s="73">
        <v>1</v>
      </c>
      <c r="H86" s="78">
        <v>20</v>
      </c>
      <c r="I86" s="79">
        <v>9.6000000000000002E-2</v>
      </c>
      <c r="J86" s="79">
        <v>0</v>
      </c>
      <c r="K86" s="80">
        <f t="shared" si="2"/>
        <v>9.6000000000000002E-2</v>
      </c>
      <c r="L86" s="31" t="s">
        <v>43</v>
      </c>
    </row>
    <row r="87" spans="1:12" ht="38.1" hidden="1" customHeight="1" x14ac:dyDescent="0.2">
      <c r="A87" s="74" t="s">
        <v>112</v>
      </c>
      <c r="B87" s="75" t="s">
        <v>113</v>
      </c>
      <c r="C87" s="74" t="s">
        <v>112</v>
      </c>
      <c r="D87" s="76" t="s">
        <v>343</v>
      </c>
      <c r="E87" s="77" t="s">
        <v>344</v>
      </c>
      <c r="F87" s="73" t="s">
        <v>227</v>
      </c>
      <c r="G87" s="73">
        <v>1</v>
      </c>
      <c r="H87" s="78">
        <v>16</v>
      </c>
      <c r="I87" s="79">
        <v>0.09</v>
      </c>
      <c r="J87" s="79">
        <v>0</v>
      </c>
      <c r="K87" s="80">
        <f t="shared" si="2"/>
        <v>0.09</v>
      </c>
      <c r="L87" s="31" t="s">
        <v>43</v>
      </c>
    </row>
    <row r="88" spans="1:12" ht="38.1" hidden="1" customHeight="1" x14ac:dyDescent="0.2">
      <c r="A88" s="74" t="s">
        <v>112</v>
      </c>
      <c r="B88" s="75" t="s">
        <v>113</v>
      </c>
      <c r="C88" s="74" t="s">
        <v>112</v>
      </c>
      <c r="D88" s="76" t="s">
        <v>345</v>
      </c>
      <c r="E88" s="77" t="s">
        <v>346</v>
      </c>
      <c r="F88" s="73" t="s">
        <v>227</v>
      </c>
      <c r="G88" s="73">
        <v>1</v>
      </c>
      <c r="H88" s="78">
        <v>16</v>
      </c>
      <c r="I88" s="79">
        <v>1.4999999999999999E-2</v>
      </c>
      <c r="J88" s="79">
        <v>0</v>
      </c>
      <c r="K88" s="80">
        <f t="shared" si="2"/>
        <v>1.4999999999999999E-2</v>
      </c>
      <c r="L88" s="31" t="s">
        <v>43</v>
      </c>
    </row>
    <row r="89" spans="1:12" ht="38.1" hidden="1" customHeight="1" x14ac:dyDescent="0.2">
      <c r="A89" s="74" t="s">
        <v>112</v>
      </c>
      <c r="B89" s="75" t="s">
        <v>113</v>
      </c>
      <c r="C89" s="74" t="s">
        <v>112</v>
      </c>
      <c r="D89" s="76" t="s">
        <v>347</v>
      </c>
      <c r="E89" s="77" t="s">
        <v>348</v>
      </c>
      <c r="F89" s="73" t="s">
        <v>227</v>
      </c>
      <c r="G89" s="73">
        <v>1</v>
      </c>
      <c r="H89" s="78">
        <v>25</v>
      </c>
      <c r="I89" s="79">
        <v>2.7E-2</v>
      </c>
      <c r="J89" s="79">
        <v>0</v>
      </c>
      <c r="K89" s="80">
        <f t="shared" si="2"/>
        <v>2.7E-2</v>
      </c>
      <c r="L89" s="31" t="s">
        <v>43</v>
      </c>
    </row>
    <row r="90" spans="1:12" ht="38.1" hidden="1" customHeight="1" x14ac:dyDescent="0.2">
      <c r="A90" s="74" t="s">
        <v>105</v>
      </c>
      <c r="B90" s="75">
        <v>70882169</v>
      </c>
      <c r="C90" s="74" t="s">
        <v>105</v>
      </c>
      <c r="D90" s="76" t="s">
        <v>225</v>
      </c>
      <c r="E90" s="77" t="s">
        <v>226</v>
      </c>
      <c r="F90" s="73" t="s">
        <v>227</v>
      </c>
      <c r="G90" s="73">
        <v>3</v>
      </c>
      <c r="H90" s="78">
        <v>16</v>
      </c>
      <c r="I90" s="79">
        <v>1.4079999999999999</v>
      </c>
      <c r="J90" s="79">
        <v>0</v>
      </c>
      <c r="K90" s="80">
        <f t="shared" si="2"/>
        <v>1.4079999999999999</v>
      </c>
      <c r="L90" s="31" t="s">
        <v>43</v>
      </c>
    </row>
    <row r="91" spans="1:12" ht="38.1" hidden="1" customHeight="1" x14ac:dyDescent="0.2">
      <c r="A91" s="74" t="s">
        <v>105</v>
      </c>
      <c r="B91" s="75">
        <v>70882169</v>
      </c>
      <c r="C91" s="74" t="s">
        <v>105</v>
      </c>
      <c r="D91" s="76" t="s">
        <v>225</v>
      </c>
      <c r="E91" s="77" t="s">
        <v>228</v>
      </c>
      <c r="F91" s="73" t="s">
        <v>227</v>
      </c>
      <c r="G91" s="73">
        <v>3</v>
      </c>
      <c r="H91" s="78">
        <v>16</v>
      </c>
      <c r="I91" s="79">
        <v>1.1819999999999999</v>
      </c>
      <c r="J91" s="79">
        <v>0</v>
      </c>
      <c r="K91" s="80">
        <f t="shared" si="2"/>
        <v>1.1819999999999999</v>
      </c>
      <c r="L91" s="31" t="s">
        <v>43</v>
      </c>
    </row>
    <row r="92" spans="1:12" ht="38.1" hidden="1" customHeight="1" x14ac:dyDescent="0.2">
      <c r="A92" s="74" t="s">
        <v>105</v>
      </c>
      <c r="B92" s="75">
        <v>70882169</v>
      </c>
      <c r="C92" s="74" t="s">
        <v>105</v>
      </c>
      <c r="D92" s="76" t="s">
        <v>225</v>
      </c>
      <c r="E92" s="77" t="s">
        <v>229</v>
      </c>
      <c r="F92" s="73" t="s">
        <v>138</v>
      </c>
      <c r="G92" s="73">
        <v>3</v>
      </c>
      <c r="H92" s="78">
        <v>16</v>
      </c>
      <c r="I92" s="79">
        <v>1.7529999999999999</v>
      </c>
      <c r="J92" s="79">
        <v>0</v>
      </c>
      <c r="K92" s="80">
        <f t="shared" si="2"/>
        <v>1.7529999999999999</v>
      </c>
      <c r="L92" s="31" t="s">
        <v>43</v>
      </c>
    </row>
    <row r="93" spans="1:12" ht="38.1" hidden="1" customHeight="1" x14ac:dyDescent="0.2">
      <c r="A93" s="74" t="s">
        <v>105</v>
      </c>
      <c r="B93" s="75">
        <v>70882169</v>
      </c>
      <c r="C93" s="74" t="s">
        <v>105</v>
      </c>
      <c r="D93" s="76" t="s">
        <v>225</v>
      </c>
      <c r="E93" s="77" t="s">
        <v>230</v>
      </c>
      <c r="F93" s="73" t="s">
        <v>138</v>
      </c>
      <c r="G93" s="73">
        <v>3</v>
      </c>
      <c r="H93" s="78">
        <v>16</v>
      </c>
      <c r="I93" s="79">
        <v>0.154</v>
      </c>
      <c r="J93" s="79">
        <v>0</v>
      </c>
      <c r="K93" s="80">
        <f t="shared" si="2"/>
        <v>0.154</v>
      </c>
      <c r="L93" s="31" t="s">
        <v>43</v>
      </c>
    </row>
    <row r="94" spans="1:12" ht="38.1" hidden="1" customHeight="1" x14ac:dyDescent="0.2">
      <c r="A94" s="74" t="s">
        <v>105</v>
      </c>
      <c r="B94" s="75">
        <v>70882169</v>
      </c>
      <c r="C94" s="74" t="s">
        <v>105</v>
      </c>
      <c r="D94" s="76" t="s">
        <v>225</v>
      </c>
      <c r="E94" s="77" t="s">
        <v>231</v>
      </c>
      <c r="F94" s="73" t="s">
        <v>138</v>
      </c>
      <c r="G94" s="73">
        <v>3</v>
      </c>
      <c r="H94" s="78">
        <v>16</v>
      </c>
      <c r="I94" s="79">
        <v>0.34200000000000003</v>
      </c>
      <c r="J94" s="79">
        <v>0</v>
      </c>
      <c r="K94" s="80">
        <f t="shared" si="2"/>
        <v>0.34200000000000003</v>
      </c>
      <c r="L94" s="31" t="s">
        <v>43</v>
      </c>
    </row>
    <row r="95" spans="1:12" ht="38.1" hidden="1" customHeight="1" x14ac:dyDescent="0.2">
      <c r="A95" s="74" t="s">
        <v>105</v>
      </c>
      <c r="B95" s="75">
        <v>70882169</v>
      </c>
      <c r="C95" s="74" t="s">
        <v>105</v>
      </c>
      <c r="D95" s="76" t="s">
        <v>225</v>
      </c>
      <c r="E95" s="77" t="s">
        <v>232</v>
      </c>
      <c r="F95" s="73" t="s">
        <v>138</v>
      </c>
      <c r="G95" s="73">
        <v>3</v>
      </c>
      <c r="H95" s="78">
        <v>16</v>
      </c>
      <c r="I95" s="79">
        <v>0.113</v>
      </c>
      <c r="J95" s="79">
        <v>0</v>
      </c>
      <c r="K95" s="80">
        <f t="shared" si="2"/>
        <v>0.113</v>
      </c>
      <c r="L95" s="31" t="s">
        <v>43</v>
      </c>
    </row>
    <row r="96" spans="1:12" ht="38.1" hidden="1" customHeight="1" x14ac:dyDescent="0.2">
      <c r="A96" s="74" t="s">
        <v>112</v>
      </c>
      <c r="B96" s="75" t="s">
        <v>113</v>
      </c>
      <c r="C96" s="74" t="s">
        <v>112</v>
      </c>
      <c r="D96" s="76" t="s">
        <v>225</v>
      </c>
      <c r="E96" s="77" t="s">
        <v>303</v>
      </c>
      <c r="F96" s="73" t="s">
        <v>227</v>
      </c>
      <c r="G96" s="73">
        <v>3</v>
      </c>
      <c r="H96" s="78">
        <v>20</v>
      </c>
      <c r="I96" s="79">
        <v>2.5299999999999998</v>
      </c>
      <c r="J96" s="79">
        <v>0</v>
      </c>
      <c r="K96" s="80">
        <f t="shared" si="2"/>
        <v>2.5299999999999998</v>
      </c>
      <c r="L96" s="31" t="s">
        <v>43</v>
      </c>
    </row>
    <row r="97" spans="1:12" ht="38.1" hidden="1" customHeight="1" x14ac:dyDescent="0.2">
      <c r="A97" s="74" t="s">
        <v>112</v>
      </c>
      <c r="B97" s="75" t="s">
        <v>113</v>
      </c>
      <c r="C97" s="74" t="s">
        <v>112</v>
      </c>
      <c r="D97" s="76" t="s">
        <v>225</v>
      </c>
      <c r="E97" s="77" t="s">
        <v>304</v>
      </c>
      <c r="F97" s="73" t="s">
        <v>227</v>
      </c>
      <c r="G97" s="73">
        <v>3</v>
      </c>
      <c r="H97" s="78">
        <v>25</v>
      </c>
      <c r="I97" s="79">
        <v>1.466</v>
      </c>
      <c r="J97" s="79">
        <v>0</v>
      </c>
      <c r="K97" s="80">
        <f t="shared" si="2"/>
        <v>1.466</v>
      </c>
      <c r="L97" s="31" t="s">
        <v>43</v>
      </c>
    </row>
    <row r="98" spans="1:12" ht="38.1" hidden="1" customHeight="1" x14ac:dyDescent="0.2">
      <c r="A98" s="74" t="s">
        <v>109</v>
      </c>
      <c r="B98" s="75" t="s">
        <v>110</v>
      </c>
      <c r="C98" s="74" t="s">
        <v>109</v>
      </c>
      <c r="D98" s="76" t="s">
        <v>283</v>
      </c>
      <c r="E98" s="77" t="s">
        <v>284</v>
      </c>
      <c r="F98" s="73" t="s">
        <v>263</v>
      </c>
      <c r="G98" s="73">
        <v>3</v>
      </c>
      <c r="H98" s="78">
        <v>20</v>
      </c>
      <c r="I98" s="79">
        <v>0.71699999999999997</v>
      </c>
      <c r="J98" s="79">
        <v>3.9590000000000001</v>
      </c>
      <c r="K98" s="80">
        <f t="shared" si="2"/>
        <v>4.6760000000000002</v>
      </c>
      <c r="L98" s="31" t="s">
        <v>43</v>
      </c>
    </row>
    <row r="99" spans="1:12" ht="38.1" customHeight="1" x14ac:dyDescent="0.2">
      <c r="A99" s="82" t="s">
        <v>80</v>
      </c>
      <c r="B99" s="83">
        <v>60437073</v>
      </c>
      <c r="C99" s="82" t="s">
        <v>80</v>
      </c>
      <c r="D99" s="84" t="s">
        <v>160</v>
      </c>
      <c r="E99" s="85" t="s">
        <v>161</v>
      </c>
      <c r="F99" s="81" t="s">
        <v>138</v>
      </c>
      <c r="G99" s="81">
        <v>3</v>
      </c>
      <c r="H99" s="86">
        <v>100</v>
      </c>
      <c r="I99" s="87">
        <v>25.849</v>
      </c>
      <c r="J99" s="87">
        <v>0</v>
      </c>
      <c r="K99" s="88">
        <f t="shared" si="2"/>
        <v>25.849</v>
      </c>
      <c r="L99" s="31" t="s">
        <v>43</v>
      </c>
    </row>
    <row r="100" spans="1:12" ht="38.1" hidden="1" customHeight="1" x14ac:dyDescent="0.2">
      <c r="A100" s="74" t="s">
        <v>80</v>
      </c>
      <c r="B100" s="75">
        <v>60437073</v>
      </c>
      <c r="C100" s="74" t="s">
        <v>80</v>
      </c>
      <c r="D100" s="76" t="s">
        <v>160</v>
      </c>
      <c r="E100" s="77" t="s">
        <v>162</v>
      </c>
      <c r="F100" s="73" t="s">
        <v>138</v>
      </c>
      <c r="G100" s="73">
        <v>3</v>
      </c>
      <c r="H100" s="78">
        <v>25</v>
      </c>
      <c r="I100" s="79">
        <v>2.1779999999999999</v>
      </c>
      <c r="J100" s="79">
        <v>0</v>
      </c>
      <c r="K100" s="80">
        <f t="shared" si="2"/>
        <v>2.1779999999999999</v>
      </c>
      <c r="L100" s="31" t="s">
        <v>43</v>
      </c>
    </row>
    <row r="101" spans="1:12" ht="38.1" customHeight="1" x14ac:dyDescent="0.2">
      <c r="A101" s="82" t="s">
        <v>98</v>
      </c>
      <c r="B101" s="83">
        <v>63832305</v>
      </c>
      <c r="C101" s="82" t="s">
        <v>98</v>
      </c>
      <c r="D101" s="84" t="s">
        <v>203</v>
      </c>
      <c r="E101" s="85" t="s">
        <v>204</v>
      </c>
      <c r="F101" s="81" t="s">
        <v>138</v>
      </c>
      <c r="G101" s="81">
        <v>3</v>
      </c>
      <c r="H101" s="86">
        <v>200</v>
      </c>
      <c r="I101" s="87">
        <v>14.064</v>
      </c>
      <c r="J101" s="87">
        <v>0</v>
      </c>
      <c r="K101" s="88">
        <f t="shared" si="2"/>
        <v>14.064</v>
      </c>
      <c r="L101" s="31" t="s">
        <v>135</v>
      </c>
    </row>
    <row r="102" spans="1:12" ht="38.1" hidden="1" customHeight="1" x14ac:dyDescent="0.2">
      <c r="A102" s="74" t="s">
        <v>98</v>
      </c>
      <c r="B102" s="75">
        <v>63832305</v>
      </c>
      <c r="C102" s="74" t="s">
        <v>98</v>
      </c>
      <c r="D102" s="76" t="s">
        <v>203</v>
      </c>
      <c r="E102" s="77" t="s">
        <v>205</v>
      </c>
      <c r="F102" s="73" t="s">
        <v>138</v>
      </c>
      <c r="G102" s="73">
        <v>3</v>
      </c>
      <c r="H102" s="78">
        <v>25</v>
      </c>
      <c r="I102" s="79">
        <v>3.0089999999999999</v>
      </c>
      <c r="J102" s="79">
        <v>0</v>
      </c>
      <c r="K102" s="80">
        <f t="shared" si="2"/>
        <v>3.0089999999999999</v>
      </c>
      <c r="L102" s="31" t="s">
        <v>43</v>
      </c>
    </row>
    <row r="103" spans="1:12" ht="38.1" hidden="1" customHeight="1" x14ac:dyDescent="0.2">
      <c r="A103" s="94" t="s">
        <v>237</v>
      </c>
      <c r="B103" s="95" t="s">
        <v>438</v>
      </c>
      <c r="C103" s="94" t="s">
        <v>237</v>
      </c>
      <c r="D103" s="96" t="s">
        <v>241</v>
      </c>
      <c r="E103" s="97" t="s">
        <v>242</v>
      </c>
      <c r="F103" s="93" t="s">
        <v>149</v>
      </c>
      <c r="G103" s="93">
        <v>3</v>
      </c>
      <c r="H103" s="98">
        <v>25</v>
      </c>
      <c r="I103" s="99">
        <v>1.5669999999999999</v>
      </c>
      <c r="J103" s="99">
        <v>9.5129999999999999</v>
      </c>
      <c r="K103" s="100">
        <f t="shared" si="2"/>
        <v>11.08</v>
      </c>
      <c r="L103" s="109" t="s">
        <v>43</v>
      </c>
    </row>
    <row r="104" spans="1:12" ht="38.1" hidden="1" customHeight="1" x14ac:dyDescent="0.2">
      <c r="A104" s="74" t="s">
        <v>237</v>
      </c>
      <c r="B104" s="75">
        <v>47608111</v>
      </c>
      <c r="C104" s="74" t="s">
        <v>237</v>
      </c>
      <c r="D104" s="76" t="s">
        <v>241</v>
      </c>
      <c r="E104" s="77" t="s">
        <v>243</v>
      </c>
      <c r="F104" s="73" t="s">
        <v>138</v>
      </c>
      <c r="G104" s="73">
        <v>3</v>
      </c>
      <c r="H104" s="78">
        <v>25</v>
      </c>
      <c r="I104" s="79">
        <v>4.7E-2</v>
      </c>
      <c r="J104" s="79">
        <v>0</v>
      </c>
      <c r="K104" s="80">
        <f t="shared" si="2"/>
        <v>4.7E-2</v>
      </c>
      <c r="L104" s="31" t="s">
        <v>43</v>
      </c>
    </row>
    <row r="105" spans="1:12" ht="38.1" hidden="1" customHeight="1" x14ac:dyDescent="0.2">
      <c r="A105" s="74" t="s">
        <v>237</v>
      </c>
      <c r="B105" s="75">
        <v>47608111</v>
      </c>
      <c r="C105" s="74" t="s">
        <v>237</v>
      </c>
      <c r="D105" s="76" t="s">
        <v>241</v>
      </c>
      <c r="E105" s="77" t="s">
        <v>244</v>
      </c>
      <c r="F105" s="73" t="s">
        <v>138</v>
      </c>
      <c r="G105" s="73">
        <v>3</v>
      </c>
      <c r="H105" s="78">
        <v>25</v>
      </c>
      <c r="I105" s="79">
        <v>0.65100000000000002</v>
      </c>
      <c r="J105" s="79">
        <v>0</v>
      </c>
      <c r="K105" s="80">
        <f t="shared" si="2"/>
        <v>0.65100000000000002</v>
      </c>
      <c r="L105" s="31" t="s">
        <v>43</v>
      </c>
    </row>
    <row r="106" spans="1:12" ht="38.1" hidden="1" customHeight="1" x14ac:dyDescent="0.2">
      <c r="A106" s="74" t="s">
        <v>237</v>
      </c>
      <c r="B106" s="75">
        <v>47608111</v>
      </c>
      <c r="C106" s="74" t="s">
        <v>237</v>
      </c>
      <c r="D106" s="76" t="s">
        <v>241</v>
      </c>
      <c r="E106" s="77" t="s">
        <v>245</v>
      </c>
      <c r="F106" s="73" t="s">
        <v>138</v>
      </c>
      <c r="G106" s="73">
        <v>3</v>
      </c>
      <c r="H106" s="78">
        <v>63</v>
      </c>
      <c r="I106" s="79">
        <v>2.9750000000000001</v>
      </c>
      <c r="J106" s="79">
        <v>0</v>
      </c>
      <c r="K106" s="80">
        <f t="shared" si="2"/>
        <v>2.9750000000000001</v>
      </c>
      <c r="L106" s="31" t="s">
        <v>43</v>
      </c>
    </row>
    <row r="107" spans="1:12" ht="38.1" hidden="1" customHeight="1" x14ac:dyDescent="0.2">
      <c r="A107" s="74" t="s">
        <v>237</v>
      </c>
      <c r="B107" s="75">
        <v>47608111</v>
      </c>
      <c r="C107" s="74" t="s">
        <v>237</v>
      </c>
      <c r="D107" s="76" t="s">
        <v>241</v>
      </c>
      <c r="E107" s="77" t="s">
        <v>246</v>
      </c>
      <c r="F107" s="73" t="s">
        <v>138</v>
      </c>
      <c r="G107" s="73">
        <v>3</v>
      </c>
      <c r="H107" s="78">
        <v>25</v>
      </c>
      <c r="I107" s="79">
        <v>1.6120000000000001</v>
      </c>
      <c r="J107" s="79">
        <v>0</v>
      </c>
      <c r="K107" s="80">
        <f t="shared" si="2"/>
        <v>1.6120000000000001</v>
      </c>
      <c r="L107" s="31" t="s">
        <v>43</v>
      </c>
    </row>
    <row r="108" spans="1:12" ht="38.1" hidden="1" customHeight="1" x14ac:dyDescent="0.2">
      <c r="A108" s="74" t="s">
        <v>237</v>
      </c>
      <c r="B108" s="75">
        <v>47608111</v>
      </c>
      <c r="C108" s="74" t="s">
        <v>237</v>
      </c>
      <c r="D108" s="76" t="s">
        <v>241</v>
      </c>
      <c r="E108" s="77" t="s">
        <v>247</v>
      </c>
      <c r="F108" s="73" t="s">
        <v>138</v>
      </c>
      <c r="G108" s="73">
        <v>3</v>
      </c>
      <c r="H108" s="78">
        <v>25</v>
      </c>
      <c r="I108" s="79">
        <v>8.7999999999999995E-2</v>
      </c>
      <c r="J108" s="79">
        <v>0</v>
      </c>
      <c r="K108" s="80">
        <f t="shared" si="2"/>
        <v>8.7999999999999995E-2</v>
      </c>
      <c r="L108" s="31" t="s">
        <v>43</v>
      </c>
    </row>
    <row r="109" spans="1:12" ht="38.1" customHeight="1" x14ac:dyDescent="0.2">
      <c r="A109" s="82" t="s">
        <v>74</v>
      </c>
      <c r="B109" s="83">
        <v>61386685</v>
      </c>
      <c r="C109" s="82" t="s">
        <v>74</v>
      </c>
      <c r="D109" s="84" t="s">
        <v>143</v>
      </c>
      <c r="E109" s="85" t="s">
        <v>144</v>
      </c>
      <c r="F109" s="81" t="s">
        <v>134</v>
      </c>
      <c r="G109" s="81">
        <v>3</v>
      </c>
      <c r="H109" s="86">
        <v>400</v>
      </c>
      <c r="I109" s="87">
        <v>341.92099999999999</v>
      </c>
      <c r="J109" s="87">
        <v>0</v>
      </c>
      <c r="K109" s="88">
        <f t="shared" si="2"/>
        <v>341.92099999999999</v>
      </c>
      <c r="L109" s="31" t="s">
        <v>135</v>
      </c>
    </row>
    <row r="110" spans="1:12" ht="38.1" hidden="1" customHeight="1" x14ac:dyDescent="0.2">
      <c r="A110" s="74" t="s">
        <v>109</v>
      </c>
      <c r="B110" s="75" t="s">
        <v>110</v>
      </c>
      <c r="C110" s="74" t="s">
        <v>109</v>
      </c>
      <c r="D110" s="76" t="s">
        <v>259</v>
      </c>
      <c r="E110" s="77" t="s">
        <v>260</v>
      </c>
      <c r="F110" s="73" t="s">
        <v>149</v>
      </c>
      <c r="G110" s="73">
        <v>3</v>
      </c>
      <c r="H110" s="78">
        <v>60</v>
      </c>
      <c r="I110" s="79">
        <v>2.2810000000000001</v>
      </c>
      <c r="J110" s="79">
        <v>0.85399999999999998</v>
      </c>
      <c r="K110" s="80">
        <f t="shared" si="2"/>
        <v>3.1350000000000002</v>
      </c>
      <c r="L110" s="31" t="s">
        <v>43</v>
      </c>
    </row>
    <row r="111" spans="1:12" ht="38.1" hidden="1" customHeight="1" x14ac:dyDescent="0.2">
      <c r="A111" s="74" t="s">
        <v>109</v>
      </c>
      <c r="B111" s="75" t="s">
        <v>110</v>
      </c>
      <c r="C111" s="74" t="s">
        <v>109</v>
      </c>
      <c r="D111" s="76" t="s">
        <v>257</v>
      </c>
      <c r="E111" s="77" t="s">
        <v>258</v>
      </c>
      <c r="F111" s="73" t="s">
        <v>149</v>
      </c>
      <c r="G111" s="73">
        <v>3</v>
      </c>
      <c r="H111" s="78">
        <v>50</v>
      </c>
      <c r="I111" s="79">
        <v>0.76</v>
      </c>
      <c r="J111" s="79">
        <v>0.215</v>
      </c>
      <c r="K111" s="80">
        <f t="shared" ref="K111:K125" si="3">J111+I111</f>
        <v>0.97499999999999998</v>
      </c>
      <c r="L111" s="31" t="s">
        <v>43</v>
      </c>
    </row>
    <row r="112" spans="1:12" ht="38.1" customHeight="1" x14ac:dyDescent="0.2">
      <c r="A112" s="82" t="s">
        <v>109</v>
      </c>
      <c r="B112" s="83" t="s">
        <v>110</v>
      </c>
      <c r="C112" s="82" t="s">
        <v>109</v>
      </c>
      <c r="D112" s="84" t="s">
        <v>255</v>
      </c>
      <c r="E112" s="85" t="s">
        <v>256</v>
      </c>
      <c r="F112" s="81" t="s">
        <v>134</v>
      </c>
      <c r="G112" s="81">
        <v>3</v>
      </c>
      <c r="H112" s="86">
        <v>100</v>
      </c>
      <c r="I112" s="87">
        <v>143.94499999999999</v>
      </c>
      <c r="J112" s="87">
        <v>0</v>
      </c>
      <c r="K112" s="88">
        <f t="shared" si="3"/>
        <v>143.94499999999999</v>
      </c>
      <c r="L112" s="31" t="s">
        <v>43</v>
      </c>
    </row>
    <row r="113" spans="1:12" ht="38.1" customHeight="1" x14ac:dyDescent="0.2">
      <c r="A113" s="82" t="s">
        <v>86</v>
      </c>
      <c r="B113" s="83">
        <v>61388254</v>
      </c>
      <c r="C113" s="82" t="s">
        <v>86</v>
      </c>
      <c r="D113" s="84" t="s">
        <v>176</v>
      </c>
      <c r="E113" s="85" t="s">
        <v>177</v>
      </c>
      <c r="F113" s="81" t="s">
        <v>138</v>
      </c>
      <c r="G113" s="81">
        <v>3</v>
      </c>
      <c r="H113" s="86">
        <v>200</v>
      </c>
      <c r="I113" s="87">
        <v>31.713999999999999</v>
      </c>
      <c r="J113" s="87">
        <v>0</v>
      </c>
      <c r="K113" s="88">
        <f t="shared" si="3"/>
        <v>31.713999999999999</v>
      </c>
      <c r="L113" s="31" t="s">
        <v>135</v>
      </c>
    </row>
    <row r="114" spans="1:12" ht="38.1" customHeight="1" x14ac:dyDescent="0.2">
      <c r="A114" s="82" t="s">
        <v>86</v>
      </c>
      <c r="B114" s="83">
        <v>61388254</v>
      </c>
      <c r="C114" s="82" t="s">
        <v>86</v>
      </c>
      <c r="D114" s="84" t="s">
        <v>176</v>
      </c>
      <c r="E114" s="85" t="s">
        <v>178</v>
      </c>
      <c r="F114" s="81" t="s">
        <v>138</v>
      </c>
      <c r="G114" s="81">
        <v>3</v>
      </c>
      <c r="H114" s="86">
        <v>200</v>
      </c>
      <c r="I114" s="87">
        <v>72.59</v>
      </c>
      <c r="J114" s="87">
        <v>0</v>
      </c>
      <c r="K114" s="88">
        <f t="shared" si="3"/>
        <v>72.59</v>
      </c>
      <c r="L114" s="31" t="s">
        <v>135</v>
      </c>
    </row>
    <row r="115" spans="1:12" ht="38.1" hidden="1" customHeight="1" x14ac:dyDescent="0.2">
      <c r="A115" s="74" t="s">
        <v>109</v>
      </c>
      <c r="B115" s="75" t="s">
        <v>110</v>
      </c>
      <c r="C115" s="74" t="s">
        <v>109</v>
      </c>
      <c r="D115" s="76" t="s">
        <v>271</v>
      </c>
      <c r="E115" s="77" t="s">
        <v>272</v>
      </c>
      <c r="F115" s="73" t="s">
        <v>138</v>
      </c>
      <c r="G115" s="73">
        <v>3</v>
      </c>
      <c r="H115" s="78">
        <v>20</v>
      </c>
      <c r="I115" s="79">
        <v>2.6949999999999998</v>
      </c>
      <c r="J115" s="79">
        <v>0</v>
      </c>
      <c r="K115" s="80">
        <f t="shared" si="3"/>
        <v>2.6949999999999998</v>
      </c>
      <c r="L115" s="31" t="s">
        <v>43</v>
      </c>
    </row>
    <row r="116" spans="1:12" ht="38.1" customHeight="1" x14ac:dyDescent="0.2">
      <c r="A116" s="82" t="s">
        <v>109</v>
      </c>
      <c r="B116" s="83" t="s">
        <v>110</v>
      </c>
      <c r="C116" s="82" t="s">
        <v>109</v>
      </c>
      <c r="D116" s="84" t="s">
        <v>271</v>
      </c>
      <c r="E116" s="85" t="s">
        <v>273</v>
      </c>
      <c r="F116" s="81" t="s">
        <v>138</v>
      </c>
      <c r="G116" s="81">
        <v>3</v>
      </c>
      <c r="H116" s="86">
        <v>63</v>
      </c>
      <c r="I116" s="87">
        <v>6.2880000000000003</v>
      </c>
      <c r="J116" s="87">
        <v>0</v>
      </c>
      <c r="K116" s="88">
        <f t="shared" si="3"/>
        <v>6.2880000000000003</v>
      </c>
      <c r="L116" s="31" t="s">
        <v>43</v>
      </c>
    </row>
    <row r="117" spans="1:12" ht="38.1" customHeight="1" x14ac:dyDescent="0.2">
      <c r="A117" s="82" t="s">
        <v>206</v>
      </c>
      <c r="B117" s="83">
        <v>63832313</v>
      </c>
      <c r="C117" s="82" t="s">
        <v>206</v>
      </c>
      <c r="D117" s="84" t="s">
        <v>207</v>
      </c>
      <c r="E117" s="85" t="s">
        <v>208</v>
      </c>
      <c r="F117" s="81" t="s">
        <v>138</v>
      </c>
      <c r="G117" s="81">
        <v>3</v>
      </c>
      <c r="H117" s="86">
        <v>160</v>
      </c>
      <c r="I117" s="87">
        <v>21.295000000000002</v>
      </c>
      <c r="J117" s="87">
        <v>0</v>
      </c>
      <c r="K117" s="88">
        <f t="shared" si="3"/>
        <v>21.295000000000002</v>
      </c>
      <c r="L117" s="31" t="s">
        <v>135</v>
      </c>
    </row>
    <row r="118" spans="1:12" ht="38.1" hidden="1" customHeight="1" x14ac:dyDescent="0.2">
      <c r="A118" s="74" t="s">
        <v>112</v>
      </c>
      <c r="B118" s="75" t="s">
        <v>113</v>
      </c>
      <c r="C118" s="74" t="s">
        <v>112</v>
      </c>
      <c r="D118" s="76" t="s">
        <v>331</v>
      </c>
      <c r="E118" s="77" t="s">
        <v>332</v>
      </c>
      <c r="F118" s="73" t="s">
        <v>227</v>
      </c>
      <c r="G118" s="73">
        <v>1</v>
      </c>
      <c r="H118" s="78">
        <v>16</v>
      </c>
      <c r="I118" s="79">
        <v>0.02</v>
      </c>
      <c r="J118" s="79">
        <v>0</v>
      </c>
      <c r="K118" s="80">
        <f t="shared" si="3"/>
        <v>0.02</v>
      </c>
      <c r="L118" s="31" t="s">
        <v>43</v>
      </c>
    </row>
    <row r="119" spans="1:12" ht="38.1" customHeight="1" x14ac:dyDescent="0.2">
      <c r="A119" s="82" t="s">
        <v>100</v>
      </c>
      <c r="B119" s="83">
        <v>63832275</v>
      </c>
      <c r="C119" s="82" t="s">
        <v>100</v>
      </c>
      <c r="D119" s="84" t="s">
        <v>209</v>
      </c>
      <c r="E119" s="85" t="s">
        <v>210</v>
      </c>
      <c r="F119" s="81" t="s">
        <v>149</v>
      </c>
      <c r="G119" s="81">
        <v>3</v>
      </c>
      <c r="H119" s="86">
        <v>125</v>
      </c>
      <c r="I119" s="87">
        <v>19.727</v>
      </c>
      <c r="J119" s="87">
        <v>0</v>
      </c>
      <c r="K119" s="88">
        <f t="shared" si="3"/>
        <v>19.727</v>
      </c>
      <c r="L119" s="31" t="s">
        <v>135</v>
      </c>
    </row>
    <row r="120" spans="1:12" ht="38.1" hidden="1" customHeight="1" x14ac:dyDescent="0.2">
      <c r="A120" s="74" t="s">
        <v>112</v>
      </c>
      <c r="B120" s="75" t="s">
        <v>113</v>
      </c>
      <c r="C120" s="74" t="s">
        <v>112</v>
      </c>
      <c r="D120" s="76" t="s">
        <v>326</v>
      </c>
      <c r="E120" s="77" t="s">
        <v>327</v>
      </c>
      <c r="F120" s="73" t="s">
        <v>227</v>
      </c>
      <c r="G120" s="73">
        <v>1</v>
      </c>
      <c r="H120" s="78">
        <v>25</v>
      </c>
      <c r="I120" s="79">
        <v>2.7E-2</v>
      </c>
      <c r="J120" s="79">
        <v>0</v>
      </c>
      <c r="K120" s="80">
        <f t="shared" si="3"/>
        <v>2.7E-2</v>
      </c>
      <c r="L120" s="31" t="s">
        <v>43</v>
      </c>
    </row>
    <row r="121" spans="1:12" ht="38.1" hidden="1" customHeight="1" x14ac:dyDescent="0.2">
      <c r="A121" s="74" t="s">
        <v>112</v>
      </c>
      <c r="B121" s="75" t="s">
        <v>113</v>
      </c>
      <c r="C121" s="74" t="s">
        <v>112</v>
      </c>
      <c r="D121" s="76" t="s">
        <v>326</v>
      </c>
      <c r="E121" s="77" t="s">
        <v>328</v>
      </c>
      <c r="F121" s="73" t="s">
        <v>227</v>
      </c>
      <c r="G121" s="73">
        <v>3</v>
      </c>
      <c r="H121" s="78">
        <v>25</v>
      </c>
      <c r="I121" s="79">
        <v>0</v>
      </c>
      <c r="J121" s="79">
        <v>0</v>
      </c>
      <c r="K121" s="80">
        <f t="shared" si="3"/>
        <v>0</v>
      </c>
      <c r="L121" s="31" t="s">
        <v>43</v>
      </c>
    </row>
    <row r="122" spans="1:12" ht="38.1" hidden="1" customHeight="1" x14ac:dyDescent="0.2">
      <c r="A122" s="74" t="s">
        <v>112</v>
      </c>
      <c r="B122" s="75" t="s">
        <v>113</v>
      </c>
      <c r="C122" s="74" t="s">
        <v>112</v>
      </c>
      <c r="D122" s="76" t="s">
        <v>329</v>
      </c>
      <c r="E122" s="77" t="s">
        <v>330</v>
      </c>
      <c r="F122" s="73" t="s">
        <v>227</v>
      </c>
      <c r="G122" s="73">
        <v>1</v>
      </c>
      <c r="H122" s="78">
        <v>16</v>
      </c>
      <c r="I122" s="79">
        <v>9.5000000000000001E-2</v>
      </c>
      <c r="J122" s="79">
        <v>0</v>
      </c>
      <c r="K122" s="80">
        <f t="shared" si="3"/>
        <v>9.5000000000000001E-2</v>
      </c>
      <c r="L122" s="31" t="s">
        <v>43</v>
      </c>
    </row>
    <row r="123" spans="1:12" ht="38.1" customHeight="1" x14ac:dyDescent="0.2">
      <c r="A123" s="82" t="s">
        <v>109</v>
      </c>
      <c r="B123" s="83" t="s">
        <v>110</v>
      </c>
      <c r="C123" s="82" t="s">
        <v>109</v>
      </c>
      <c r="D123" s="84" t="s">
        <v>277</v>
      </c>
      <c r="E123" s="85" t="s">
        <v>278</v>
      </c>
      <c r="F123" s="81" t="s">
        <v>263</v>
      </c>
      <c r="G123" s="81">
        <v>3</v>
      </c>
      <c r="H123" s="86">
        <v>25</v>
      </c>
      <c r="I123" s="87">
        <v>1.9850000000000001</v>
      </c>
      <c r="J123" s="87">
        <v>10.657</v>
      </c>
      <c r="K123" s="88">
        <f t="shared" si="3"/>
        <v>12.641999999999999</v>
      </c>
      <c r="L123" s="31" t="s">
        <v>43</v>
      </c>
    </row>
    <row r="124" spans="1:12" ht="38.1" hidden="1" customHeight="1" x14ac:dyDescent="0.2">
      <c r="A124" s="74" t="s">
        <v>112</v>
      </c>
      <c r="B124" s="75" t="s">
        <v>113</v>
      </c>
      <c r="C124" s="74" t="s">
        <v>112</v>
      </c>
      <c r="D124" s="76" t="s">
        <v>316</v>
      </c>
      <c r="E124" s="77" t="s">
        <v>317</v>
      </c>
      <c r="F124" s="73" t="s">
        <v>227</v>
      </c>
      <c r="G124" s="73">
        <v>1</v>
      </c>
      <c r="H124" s="78">
        <v>20</v>
      </c>
      <c r="I124" s="79">
        <v>0.32700000000000001</v>
      </c>
      <c r="J124" s="79">
        <v>0</v>
      </c>
      <c r="K124" s="80">
        <f t="shared" si="3"/>
        <v>0.32700000000000001</v>
      </c>
      <c r="L124" s="31" t="s">
        <v>43</v>
      </c>
    </row>
    <row r="125" spans="1:12" ht="38.1" customHeight="1" x14ac:dyDescent="0.2">
      <c r="A125" s="82" t="s">
        <v>76</v>
      </c>
      <c r="B125" s="83">
        <v>61386782</v>
      </c>
      <c r="C125" s="82" t="s">
        <v>76</v>
      </c>
      <c r="D125" s="84" t="s">
        <v>157</v>
      </c>
      <c r="E125" s="85" t="s">
        <v>158</v>
      </c>
      <c r="F125" s="81" t="s">
        <v>149</v>
      </c>
      <c r="G125" s="81">
        <v>3</v>
      </c>
      <c r="H125" s="86">
        <v>200</v>
      </c>
      <c r="I125" s="87">
        <v>80.691000000000003</v>
      </c>
      <c r="J125" s="87">
        <v>23.065999999999999</v>
      </c>
      <c r="K125" s="88">
        <f t="shared" si="3"/>
        <v>103.75700000000001</v>
      </c>
      <c r="L125" s="31" t="s">
        <v>135</v>
      </c>
    </row>
    <row r="126" spans="1:12" ht="38.1" customHeight="1" x14ac:dyDescent="0.2">
      <c r="A126" s="82" t="s">
        <v>76</v>
      </c>
      <c r="B126" s="83">
        <v>61386782</v>
      </c>
      <c r="C126" s="82" t="s">
        <v>76</v>
      </c>
      <c r="D126" s="84" t="s">
        <v>157</v>
      </c>
      <c r="E126" s="85" t="s">
        <v>591</v>
      </c>
      <c r="F126" s="81" t="s">
        <v>149</v>
      </c>
      <c r="G126" s="81">
        <v>3</v>
      </c>
      <c r="H126" s="86">
        <v>400</v>
      </c>
      <c r="I126" s="87"/>
      <c r="J126" s="87"/>
      <c r="K126" s="88">
        <v>70</v>
      </c>
      <c r="L126" s="31"/>
    </row>
    <row r="127" spans="1:12" ht="38.1" customHeight="1" x14ac:dyDescent="0.2">
      <c r="A127" s="82" t="s">
        <v>109</v>
      </c>
      <c r="B127" s="83" t="s">
        <v>110</v>
      </c>
      <c r="C127" s="82" t="s">
        <v>109</v>
      </c>
      <c r="D127" s="84" t="s">
        <v>253</v>
      </c>
      <c r="E127" s="85" t="s">
        <v>254</v>
      </c>
      <c r="F127" s="81" t="s">
        <v>138</v>
      </c>
      <c r="G127" s="81">
        <v>3</v>
      </c>
      <c r="H127" s="86">
        <v>250</v>
      </c>
      <c r="I127" s="87">
        <v>38.719000000000001</v>
      </c>
      <c r="J127" s="87">
        <v>0</v>
      </c>
      <c r="K127" s="88">
        <f t="shared" ref="K127:K145" si="4">J127+I127</f>
        <v>38.719000000000001</v>
      </c>
      <c r="L127" s="31" t="s">
        <v>135</v>
      </c>
    </row>
    <row r="128" spans="1:12" ht="38.1" customHeight="1" x14ac:dyDescent="0.2">
      <c r="A128" s="82" t="s">
        <v>83</v>
      </c>
      <c r="B128" s="83" t="s">
        <v>84</v>
      </c>
      <c r="C128" s="82" t="s">
        <v>83</v>
      </c>
      <c r="D128" s="84" t="s">
        <v>592</v>
      </c>
      <c r="E128" s="85" t="s">
        <v>170</v>
      </c>
      <c r="F128" s="81" t="s">
        <v>171</v>
      </c>
      <c r="G128" s="81">
        <v>3</v>
      </c>
      <c r="H128" s="86">
        <v>80</v>
      </c>
      <c r="I128" s="87">
        <v>14.409000000000001</v>
      </c>
      <c r="J128" s="87">
        <v>1.849</v>
      </c>
      <c r="K128" s="88">
        <f t="shared" si="4"/>
        <v>16.257999999999999</v>
      </c>
      <c r="L128" s="31" t="s">
        <v>135</v>
      </c>
    </row>
    <row r="129" spans="1:12" ht="38.1" customHeight="1" x14ac:dyDescent="0.2">
      <c r="A129" s="82" t="s">
        <v>83</v>
      </c>
      <c r="B129" s="83">
        <v>60437189</v>
      </c>
      <c r="C129" s="82" t="s">
        <v>83</v>
      </c>
      <c r="D129" s="84" t="s">
        <v>169</v>
      </c>
      <c r="E129" s="85" t="s">
        <v>172</v>
      </c>
      <c r="F129" s="81" t="s">
        <v>138</v>
      </c>
      <c r="G129" s="81">
        <v>3</v>
      </c>
      <c r="H129" s="86">
        <v>200</v>
      </c>
      <c r="I129" s="87">
        <v>91.51</v>
      </c>
      <c r="J129" s="87">
        <v>0</v>
      </c>
      <c r="K129" s="88">
        <f t="shared" si="4"/>
        <v>91.51</v>
      </c>
      <c r="L129" s="31" t="s">
        <v>135</v>
      </c>
    </row>
    <row r="130" spans="1:12" ht="38.1" hidden="1" customHeight="1" x14ac:dyDescent="0.2">
      <c r="A130" s="74" t="s">
        <v>83</v>
      </c>
      <c r="B130" s="75">
        <v>60437189</v>
      </c>
      <c r="C130" s="74" t="s">
        <v>83</v>
      </c>
      <c r="D130" s="76" t="s">
        <v>169</v>
      </c>
      <c r="E130" s="77" t="s">
        <v>173</v>
      </c>
      <c r="F130" s="73" t="s">
        <v>138</v>
      </c>
      <c r="G130" s="73">
        <v>1</v>
      </c>
      <c r="H130" s="78">
        <v>20</v>
      </c>
      <c r="I130" s="79">
        <v>1.1200000000000001</v>
      </c>
      <c r="J130" s="79">
        <v>0</v>
      </c>
      <c r="K130" s="80">
        <f t="shared" si="4"/>
        <v>1.1200000000000001</v>
      </c>
      <c r="L130" s="31" t="s">
        <v>43</v>
      </c>
    </row>
    <row r="131" spans="1:12" ht="38.1" hidden="1" customHeight="1" x14ac:dyDescent="0.2">
      <c r="A131" s="94" t="s">
        <v>112</v>
      </c>
      <c r="B131" s="95" t="s">
        <v>113</v>
      </c>
      <c r="C131" s="94" t="s">
        <v>112</v>
      </c>
      <c r="D131" s="96" t="s">
        <v>307</v>
      </c>
      <c r="E131" s="97" t="s">
        <v>308</v>
      </c>
      <c r="F131" s="93" t="s">
        <v>149</v>
      </c>
      <c r="G131" s="93">
        <v>3</v>
      </c>
      <c r="H131" s="98">
        <v>50</v>
      </c>
      <c r="I131" s="99">
        <v>8.43</v>
      </c>
      <c r="J131" s="99">
        <v>5.62</v>
      </c>
      <c r="K131" s="100">
        <f t="shared" si="4"/>
        <v>14.05</v>
      </c>
      <c r="L131" s="31" t="s">
        <v>43</v>
      </c>
    </row>
    <row r="132" spans="1:12" ht="38.1" hidden="1" customHeight="1" x14ac:dyDescent="0.2">
      <c r="A132" s="74" t="s">
        <v>109</v>
      </c>
      <c r="B132" s="75" t="s">
        <v>110</v>
      </c>
      <c r="C132" s="74" t="s">
        <v>109</v>
      </c>
      <c r="D132" s="76" t="s">
        <v>249</v>
      </c>
      <c r="E132" s="77" t="s">
        <v>250</v>
      </c>
      <c r="F132" s="73" t="s">
        <v>138</v>
      </c>
      <c r="G132" s="73">
        <v>3</v>
      </c>
      <c r="H132" s="78">
        <v>32</v>
      </c>
      <c r="I132" s="79">
        <v>0.72299999999999998</v>
      </c>
      <c r="J132" s="79">
        <v>0</v>
      </c>
      <c r="K132" s="80">
        <f t="shared" si="4"/>
        <v>0.72299999999999998</v>
      </c>
      <c r="L132" s="31" t="s">
        <v>43</v>
      </c>
    </row>
    <row r="133" spans="1:12" ht="38.1" customHeight="1" x14ac:dyDescent="0.2">
      <c r="A133" s="82" t="s">
        <v>109</v>
      </c>
      <c r="B133" s="83" t="s">
        <v>110</v>
      </c>
      <c r="C133" s="82" t="s">
        <v>109</v>
      </c>
      <c r="D133" s="84" t="s">
        <v>249</v>
      </c>
      <c r="E133" s="85" t="s">
        <v>251</v>
      </c>
      <c r="F133" s="81" t="s">
        <v>138</v>
      </c>
      <c r="G133" s="81">
        <v>3</v>
      </c>
      <c r="H133" s="86">
        <v>40</v>
      </c>
      <c r="I133" s="87">
        <v>14.37</v>
      </c>
      <c r="J133" s="87">
        <v>0</v>
      </c>
      <c r="K133" s="88">
        <f t="shared" si="4"/>
        <v>14.37</v>
      </c>
      <c r="L133" s="31" t="s">
        <v>43</v>
      </c>
    </row>
    <row r="134" spans="1:12" ht="38.1" hidden="1" customHeight="1" x14ac:dyDescent="0.2">
      <c r="A134" s="74" t="s">
        <v>109</v>
      </c>
      <c r="B134" s="75" t="s">
        <v>110</v>
      </c>
      <c r="C134" s="74" t="s">
        <v>109</v>
      </c>
      <c r="D134" s="76" t="s">
        <v>249</v>
      </c>
      <c r="E134" s="77" t="s">
        <v>252</v>
      </c>
      <c r="F134" s="73" t="s">
        <v>138</v>
      </c>
      <c r="G134" s="73">
        <v>1</v>
      </c>
      <c r="H134" s="78">
        <v>25</v>
      </c>
      <c r="I134" s="79">
        <v>1.0249999999999999</v>
      </c>
      <c r="J134" s="79">
        <v>0</v>
      </c>
      <c r="K134" s="80">
        <f t="shared" si="4"/>
        <v>1.0249999999999999</v>
      </c>
      <c r="L134" s="31" t="s">
        <v>43</v>
      </c>
    </row>
    <row r="135" spans="1:12" ht="38.1" customHeight="1" x14ac:dyDescent="0.2">
      <c r="A135" s="82" t="s">
        <v>80</v>
      </c>
      <c r="B135" s="83">
        <v>60437073</v>
      </c>
      <c r="C135" s="82" t="s">
        <v>80</v>
      </c>
      <c r="D135" s="84" t="s">
        <v>167</v>
      </c>
      <c r="E135" s="85" t="s">
        <v>168</v>
      </c>
      <c r="F135" s="81" t="s">
        <v>149</v>
      </c>
      <c r="G135" s="81">
        <v>3</v>
      </c>
      <c r="H135" s="86">
        <v>80</v>
      </c>
      <c r="I135" s="87">
        <v>8.8330000000000002</v>
      </c>
      <c r="J135" s="87">
        <v>2.831</v>
      </c>
      <c r="K135" s="88">
        <f t="shared" si="4"/>
        <v>11.664</v>
      </c>
      <c r="L135" s="31" t="s">
        <v>135</v>
      </c>
    </row>
    <row r="136" spans="1:12" ht="38.1" hidden="1" customHeight="1" x14ac:dyDescent="0.2">
      <c r="A136" s="74" t="s">
        <v>109</v>
      </c>
      <c r="B136" s="75" t="s">
        <v>110</v>
      </c>
      <c r="C136" s="74" t="s">
        <v>109</v>
      </c>
      <c r="D136" s="76" t="s">
        <v>285</v>
      </c>
      <c r="E136" s="77" t="s">
        <v>286</v>
      </c>
      <c r="F136" s="73" t="s">
        <v>138</v>
      </c>
      <c r="G136" s="73">
        <v>3</v>
      </c>
      <c r="H136" s="78">
        <v>20</v>
      </c>
      <c r="I136" s="79">
        <v>0.77900000000000003</v>
      </c>
      <c r="J136" s="79">
        <v>0</v>
      </c>
      <c r="K136" s="80">
        <f t="shared" si="4"/>
        <v>0.77900000000000003</v>
      </c>
      <c r="L136" s="31" t="s">
        <v>43</v>
      </c>
    </row>
    <row r="137" spans="1:12" ht="38.1" customHeight="1" x14ac:dyDescent="0.2">
      <c r="A137" s="82" t="s">
        <v>213</v>
      </c>
      <c r="B137" s="83">
        <v>63832259</v>
      </c>
      <c r="C137" s="82" t="s">
        <v>213</v>
      </c>
      <c r="D137" s="84" t="s">
        <v>214</v>
      </c>
      <c r="E137" s="85" t="s">
        <v>215</v>
      </c>
      <c r="F137" s="81" t="s">
        <v>138</v>
      </c>
      <c r="G137" s="81">
        <v>3</v>
      </c>
      <c r="H137" s="86">
        <v>170</v>
      </c>
      <c r="I137" s="87">
        <v>15.994999999999999</v>
      </c>
      <c r="J137" s="87">
        <v>0</v>
      </c>
      <c r="K137" s="88">
        <f t="shared" si="4"/>
        <v>15.994999999999999</v>
      </c>
      <c r="L137" s="31" t="s">
        <v>135</v>
      </c>
    </row>
    <row r="138" spans="1:12" ht="38.1" customHeight="1" x14ac:dyDescent="0.2">
      <c r="A138" s="82" t="s">
        <v>74</v>
      </c>
      <c r="B138" s="83">
        <v>61386685</v>
      </c>
      <c r="C138" s="82" t="s">
        <v>74</v>
      </c>
      <c r="D138" s="84" t="s">
        <v>145</v>
      </c>
      <c r="E138" s="85" t="s">
        <v>146</v>
      </c>
      <c r="F138" s="81" t="s">
        <v>138</v>
      </c>
      <c r="G138" s="81">
        <v>3</v>
      </c>
      <c r="H138" s="86">
        <v>160</v>
      </c>
      <c r="I138" s="87">
        <v>27.364000000000001</v>
      </c>
      <c r="J138" s="87">
        <v>0</v>
      </c>
      <c r="K138" s="88">
        <f t="shared" si="4"/>
        <v>27.364000000000001</v>
      </c>
      <c r="L138" s="31" t="s">
        <v>135</v>
      </c>
    </row>
    <row r="139" spans="1:12" ht="38.1" hidden="1" customHeight="1" x14ac:dyDescent="0.2">
      <c r="A139" s="74" t="s">
        <v>112</v>
      </c>
      <c r="B139" s="75" t="s">
        <v>113</v>
      </c>
      <c r="C139" s="74" t="s">
        <v>112</v>
      </c>
      <c r="D139" s="76" t="s">
        <v>318</v>
      </c>
      <c r="E139" s="77" t="s">
        <v>319</v>
      </c>
      <c r="F139" s="73" t="s">
        <v>227</v>
      </c>
      <c r="G139" s="73">
        <v>3</v>
      </c>
      <c r="H139" s="78">
        <v>16</v>
      </c>
      <c r="I139" s="79">
        <v>8.1000000000000003E-2</v>
      </c>
      <c r="J139" s="79">
        <v>0</v>
      </c>
      <c r="K139" s="80">
        <f t="shared" si="4"/>
        <v>8.1000000000000003E-2</v>
      </c>
      <c r="L139" s="31" t="s">
        <v>43</v>
      </c>
    </row>
    <row r="140" spans="1:12" ht="38.1" customHeight="1" x14ac:dyDescent="0.2">
      <c r="A140" s="82" t="s">
        <v>102</v>
      </c>
      <c r="B140" s="83">
        <v>63109727</v>
      </c>
      <c r="C140" s="82" t="s">
        <v>102</v>
      </c>
      <c r="D140" s="84" t="s">
        <v>216</v>
      </c>
      <c r="E140" s="85" t="s">
        <v>217</v>
      </c>
      <c r="F140" s="81" t="s">
        <v>138</v>
      </c>
      <c r="G140" s="81">
        <v>3</v>
      </c>
      <c r="H140" s="86">
        <v>160</v>
      </c>
      <c r="I140" s="87">
        <v>10.72</v>
      </c>
      <c r="J140" s="87">
        <v>0</v>
      </c>
      <c r="K140" s="88">
        <f t="shared" si="4"/>
        <v>10.72</v>
      </c>
      <c r="L140" s="31" t="s">
        <v>135</v>
      </c>
    </row>
    <row r="141" spans="1:12" ht="38.1" customHeight="1" x14ac:dyDescent="0.2">
      <c r="A141" s="82" t="s">
        <v>102</v>
      </c>
      <c r="B141" s="83">
        <v>63109727</v>
      </c>
      <c r="C141" s="82" t="s">
        <v>102</v>
      </c>
      <c r="D141" s="84" t="s">
        <v>218</v>
      </c>
      <c r="E141" s="85" t="s">
        <v>219</v>
      </c>
      <c r="F141" s="81" t="s">
        <v>149</v>
      </c>
      <c r="G141" s="81">
        <v>3</v>
      </c>
      <c r="H141" s="86">
        <v>80</v>
      </c>
      <c r="I141" s="87">
        <v>5.34</v>
      </c>
      <c r="J141" s="87">
        <v>0.98299999999999998</v>
      </c>
      <c r="K141" s="88">
        <f t="shared" si="4"/>
        <v>6.3229999999999995</v>
      </c>
      <c r="L141" s="31" t="s">
        <v>43</v>
      </c>
    </row>
    <row r="142" spans="1:12" ht="38.1" hidden="1" customHeight="1" x14ac:dyDescent="0.2">
      <c r="A142" s="74" t="s">
        <v>102</v>
      </c>
      <c r="B142" s="75">
        <v>63109727</v>
      </c>
      <c r="C142" s="74" t="s">
        <v>102</v>
      </c>
      <c r="D142" s="76" t="s">
        <v>218</v>
      </c>
      <c r="E142" s="77" t="s">
        <v>220</v>
      </c>
      <c r="F142" s="73" t="s">
        <v>138</v>
      </c>
      <c r="G142" s="73">
        <v>1</v>
      </c>
      <c r="H142" s="78">
        <v>25</v>
      </c>
      <c r="I142" s="79">
        <v>0.59399999999999997</v>
      </c>
      <c r="J142" s="79">
        <v>0</v>
      </c>
      <c r="K142" s="80">
        <f t="shared" si="4"/>
        <v>0.59399999999999997</v>
      </c>
      <c r="L142" s="31" t="s">
        <v>43</v>
      </c>
    </row>
    <row r="143" spans="1:12" ht="38.1" customHeight="1" x14ac:dyDescent="0.2">
      <c r="A143" s="82" t="s">
        <v>105</v>
      </c>
      <c r="B143" s="83" t="s">
        <v>442</v>
      </c>
      <c r="C143" s="82" t="s">
        <v>105</v>
      </c>
      <c r="D143" s="84" t="s">
        <v>221</v>
      </c>
      <c r="E143" s="85" t="s">
        <v>222</v>
      </c>
      <c r="F143" s="81" t="s">
        <v>138</v>
      </c>
      <c r="G143" s="81">
        <v>3</v>
      </c>
      <c r="H143" s="86">
        <v>160</v>
      </c>
      <c r="I143" s="87">
        <v>74.236999999999995</v>
      </c>
      <c r="J143" s="87">
        <v>0</v>
      </c>
      <c r="K143" s="88">
        <f t="shared" si="4"/>
        <v>74.236999999999995</v>
      </c>
      <c r="L143" s="31" t="s">
        <v>135</v>
      </c>
    </row>
    <row r="144" spans="1:12" ht="38.1" customHeight="1" x14ac:dyDescent="0.2">
      <c r="A144" s="82" t="s">
        <v>88</v>
      </c>
      <c r="B144" s="83">
        <v>60437197</v>
      </c>
      <c r="C144" s="82" t="s">
        <v>88</v>
      </c>
      <c r="D144" s="84" t="s">
        <v>179</v>
      </c>
      <c r="E144" s="85" t="s">
        <v>180</v>
      </c>
      <c r="F144" s="81" t="s">
        <v>138</v>
      </c>
      <c r="G144" s="81">
        <v>3</v>
      </c>
      <c r="H144" s="86">
        <v>125</v>
      </c>
      <c r="I144" s="87">
        <v>83.364000000000004</v>
      </c>
      <c r="J144" s="87">
        <v>0</v>
      </c>
      <c r="K144" s="88">
        <f t="shared" si="4"/>
        <v>83.364000000000004</v>
      </c>
      <c r="L144" s="31" t="s">
        <v>135</v>
      </c>
    </row>
    <row r="145" spans="1:18" ht="38.1" hidden="1" customHeight="1" x14ac:dyDescent="0.2">
      <c r="A145" s="74" t="s">
        <v>88</v>
      </c>
      <c r="B145" s="75">
        <v>60437197</v>
      </c>
      <c r="C145" s="74" t="s">
        <v>88</v>
      </c>
      <c r="D145" s="76" t="s">
        <v>179</v>
      </c>
      <c r="E145" s="77" t="s">
        <v>181</v>
      </c>
      <c r="F145" s="73" t="s">
        <v>138</v>
      </c>
      <c r="G145" s="73">
        <v>3</v>
      </c>
      <c r="H145" s="78">
        <v>20</v>
      </c>
      <c r="I145" s="79">
        <v>0.121</v>
      </c>
      <c r="J145" s="79">
        <v>0</v>
      </c>
      <c r="K145" s="80">
        <f t="shared" si="4"/>
        <v>0.121</v>
      </c>
      <c r="L145" s="31" t="s">
        <v>43</v>
      </c>
    </row>
    <row r="146" spans="1:18" ht="38.1" hidden="1" customHeight="1" x14ac:dyDescent="0.2">
      <c r="A146" s="102" t="s">
        <v>371</v>
      </c>
      <c r="B146" s="48">
        <v>61386685</v>
      </c>
      <c r="C146" s="102" t="s">
        <v>371</v>
      </c>
      <c r="D146" s="104"/>
      <c r="E146" s="105" t="s">
        <v>372</v>
      </c>
      <c r="F146" s="48"/>
      <c r="G146" s="48"/>
      <c r="H146" s="106"/>
      <c r="I146" s="107"/>
      <c r="J146" s="107"/>
      <c r="K146" s="108"/>
      <c r="L146" s="31"/>
    </row>
    <row r="147" spans="1:18" ht="38.1" hidden="1" customHeight="1" x14ac:dyDescent="0.2">
      <c r="A147" s="102" t="s">
        <v>371</v>
      </c>
      <c r="B147" s="48">
        <v>61386685</v>
      </c>
      <c r="C147" s="102" t="s">
        <v>371</v>
      </c>
      <c r="D147" s="105"/>
      <c r="E147" s="105" t="s">
        <v>373</v>
      </c>
      <c r="F147" s="48"/>
      <c r="G147" s="48"/>
      <c r="H147" s="106"/>
      <c r="I147" s="107"/>
      <c r="J147" s="107"/>
      <c r="K147" s="108"/>
      <c r="L147" s="31"/>
    </row>
    <row r="148" spans="1:18" ht="38.1" hidden="1" customHeight="1" x14ac:dyDescent="0.2">
      <c r="A148" s="102" t="s">
        <v>374</v>
      </c>
      <c r="B148" s="48">
        <v>63109719</v>
      </c>
      <c r="C148" s="102" t="s">
        <v>374</v>
      </c>
      <c r="D148" s="105"/>
      <c r="E148" s="105" t="s">
        <v>375</v>
      </c>
      <c r="F148" s="48"/>
      <c r="G148" s="48"/>
      <c r="H148" s="106"/>
      <c r="I148" s="107"/>
      <c r="J148" s="107"/>
      <c r="K148" s="108"/>
      <c r="L148" s="31"/>
    </row>
    <row r="149" spans="1:18" ht="25.5" hidden="1" x14ac:dyDescent="0.2">
      <c r="A149" s="102" t="s">
        <v>376</v>
      </c>
      <c r="B149" s="48">
        <v>61387363</v>
      </c>
      <c r="C149" s="102" t="s">
        <v>376</v>
      </c>
      <c r="D149" s="105"/>
      <c r="E149" s="105" t="s">
        <v>377</v>
      </c>
      <c r="F149" s="48"/>
      <c r="G149" s="48"/>
      <c r="H149" s="106"/>
      <c r="I149" s="107"/>
      <c r="J149" s="107"/>
      <c r="K149" s="108"/>
      <c r="L149" s="31"/>
      <c r="M149" s="36"/>
      <c r="N149" s="37"/>
      <c r="O149" s="38"/>
      <c r="P149" s="39"/>
      <c r="Q149" s="40"/>
      <c r="R149" s="38"/>
    </row>
    <row r="150" spans="1:18" hidden="1" x14ac:dyDescent="0.2">
      <c r="A150" s="74" t="s">
        <v>593</v>
      </c>
      <c r="B150" s="73" t="s">
        <v>110</v>
      </c>
      <c r="C150" s="74" t="s">
        <v>433</v>
      </c>
      <c r="D150" s="77"/>
      <c r="E150" s="77" t="s">
        <v>377</v>
      </c>
      <c r="F150" s="73"/>
      <c r="G150" s="73"/>
      <c r="H150" s="78"/>
      <c r="I150" s="79"/>
      <c r="J150" s="79"/>
      <c r="K150" s="80">
        <v>3.5</v>
      </c>
      <c r="L150" s="31"/>
      <c r="M150" s="36"/>
      <c r="N150" s="37"/>
      <c r="O150" s="38"/>
      <c r="P150" s="39"/>
      <c r="Q150" s="40"/>
      <c r="R150" s="38"/>
    </row>
  </sheetData>
  <autoFilter ref="A6:L150">
    <filterColumn colId="4">
      <colorFilter dxfId="0"/>
    </filterColumn>
  </autoFilter>
  <pageMargins left="0.39370078740157483" right="0.19685039370078741" top="0.78740157480314965" bottom="0.59055118110236227" header="0.51181102362204722" footer="0.31496062992125984"/>
  <pageSetup paperSize="9" orientation="landscape" r:id="rId1"/>
  <ignoredErrors>
    <ignoredError sqref="B15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66"/>
  <sheetViews>
    <sheetView workbookViewId="0">
      <pane ySplit="6" topLeftCell="A61" activePane="bottomLeft" state="frozen"/>
      <selection pane="bottomLeft" activeCell="E61" sqref="E61"/>
    </sheetView>
  </sheetViews>
  <sheetFormatPr defaultColWidth="8" defaultRowHeight="12.75" x14ac:dyDescent="0.2"/>
  <cols>
    <col min="1" max="1" width="5.25" style="32" customWidth="1"/>
    <col min="2" max="2" width="32.75" style="33" customWidth="1"/>
    <col min="3" max="3" width="16.125" style="19" customWidth="1"/>
    <col min="4" max="4" width="37.5" style="17" customWidth="1"/>
    <col min="5" max="5" width="19.625" style="19" customWidth="1"/>
    <col min="6" max="6" width="15.75" style="20" customWidth="1"/>
    <col min="7" max="7" width="7.375" style="46" customWidth="1"/>
    <col min="8" max="8" width="15.375" style="21" bestFit="1" customWidth="1"/>
    <col min="9" max="16384" width="8" style="18"/>
  </cols>
  <sheetData>
    <row r="1" spans="1:8" x14ac:dyDescent="0.2">
      <c r="A1" s="16"/>
      <c r="B1" s="17"/>
      <c r="C1" s="18"/>
    </row>
    <row r="2" spans="1:8" x14ac:dyDescent="0.2">
      <c r="A2" s="16"/>
      <c r="B2" s="17"/>
      <c r="C2" s="18"/>
    </row>
    <row r="3" spans="1:8" x14ac:dyDescent="0.2">
      <c r="A3" s="22"/>
      <c r="B3" s="17"/>
      <c r="C3" s="18"/>
    </row>
    <row r="4" spans="1:8" x14ac:dyDescent="0.2">
      <c r="A4" s="22"/>
      <c r="B4" s="17"/>
      <c r="C4" s="18"/>
    </row>
    <row r="6" spans="1:8" s="26" customFormat="1" ht="52.5" x14ac:dyDescent="0.2">
      <c r="A6" s="23" t="s">
        <v>0</v>
      </c>
      <c r="B6" s="23" t="s">
        <v>123</v>
      </c>
      <c r="C6" s="23" t="s">
        <v>434</v>
      </c>
      <c r="D6" s="23" t="s">
        <v>124</v>
      </c>
      <c r="E6" s="24" t="s">
        <v>390</v>
      </c>
      <c r="F6" s="23" t="s">
        <v>389</v>
      </c>
      <c r="G6" s="47" t="s">
        <v>388</v>
      </c>
      <c r="H6" s="24" t="s">
        <v>483</v>
      </c>
    </row>
    <row r="7" spans="1:8" ht="38.1" customHeight="1" x14ac:dyDescent="0.2">
      <c r="A7" s="81">
        <v>1</v>
      </c>
      <c r="B7" s="110" t="s">
        <v>71</v>
      </c>
      <c r="C7" s="85">
        <v>49367463</v>
      </c>
      <c r="D7" s="84" t="s">
        <v>392</v>
      </c>
      <c r="E7" s="85" t="s">
        <v>524</v>
      </c>
      <c r="F7" s="81" t="s">
        <v>445</v>
      </c>
      <c r="G7" s="88">
        <v>2621</v>
      </c>
      <c r="H7" s="85" t="s">
        <v>525</v>
      </c>
    </row>
    <row r="8" spans="1:8" ht="38.1" customHeight="1" x14ac:dyDescent="0.2">
      <c r="A8" s="81">
        <v>2</v>
      </c>
      <c r="B8" s="110" t="s">
        <v>71</v>
      </c>
      <c r="C8" s="85">
        <v>49367463</v>
      </c>
      <c r="D8" s="84" t="s">
        <v>392</v>
      </c>
      <c r="E8" s="85" t="s">
        <v>526</v>
      </c>
      <c r="F8" s="81" t="s">
        <v>446</v>
      </c>
      <c r="G8" s="88">
        <v>599</v>
      </c>
      <c r="H8" s="85" t="s">
        <v>527</v>
      </c>
    </row>
    <row r="9" spans="1:8" ht="38.1" customHeight="1" x14ac:dyDescent="0.2">
      <c r="A9" s="81">
        <v>3</v>
      </c>
      <c r="B9" s="110" t="s">
        <v>109</v>
      </c>
      <c r="C9" s="85" t="s">
        <v>110</v>
      </c>
      <c r="D9" s="84" t="s">
        <v>393</v>
      </c>
      <c r="E9" s="85" t="s">
        <v>482</v>
      </c>
      <c r="F9" s="81">
        <v>300023341</v>
      </c>
      <c r="G9" s="111">
        <v>144</v>
      </c>
      <c r="H9" s="85" t="s">
        <v>484</v>
      </c>
    </row>
    <row r="10" spans="1:8" ht="38.1" customHeight="1" x14ac:dyDescent="0.2">
      <c r="A10" s="81">
        <v>5</v>
      </c>
      <c r="B10" s="110" t="s">
        <v>435</v>
      </c>
      <c r="C10" s="85">
        <v>48135542</v>
      </c>
      <c r="D10" s="84" t="s">
        <v>394</v>
      </c>
      <c r="E10" s="85" t="s">
        <v>485</v>
      </c>
      <c r="F10" s="81" t="s">
        <v>447</v>
      </c>
      <c r="G10" s="88">
        <v>3098</v>
      </c>
      <c r="H10" s="85" t="s">
        <v>486</v>
      </c>
    </row>
    <row r="11" spans="1:8" ht="38.1" customHeight="1" x14ac:dyDescent="0.2">
      <c r="A11" s="81">
        <v>6</v>
      </c>
      <c r="B11" s="110" t="s">
        <v>436</v>
      </c>
      <c r="C11" s="85" t="s">
        <v>110</v>
      </c>
      <c r="D11" s="84" t="s">
        <v>395</v>
      </c>
      <c r="E11" s="85" t="s">
        <v>488</v>
      </c>
      <c r="F11" s="81">
        <v>300270904</v>
      </c>
      <c r="G11" s="111">
        <v>1770</v>
      </c>
      <c r="H11" s="85" t="s">
        <v>491</v>
      </c>
    </row>
    <row r="12" spans="1:8" ht="38.1" customHeight="1" x14ac:dyDescent="0.2">
      <c r="A12" s="81">
        <v>7</v>
      </c>
      <c r="B12" s="110" t="s">
        <v>71</v>
      </c>
      <c r="C12" s="85">
        <v>49367463</v>
      </c>
      <c r="D12" s="84" t="s">
        <v>396</v>
      </c>
      <c r="E12" s="85" t="s">
        <v>528</v>
      </c>
      <c r="F12" s="81" t="s">
        <v>448</v>
      </c>
      <c r="G12" s="88">
        <v>746</v>
      </c>
      <c r="H12" s="85"/>
    </row>
    <row r="13" spans="1:8" ht="38.1" customHeight="1" x14ac:dyDescent="0.2">
      <c r="A13" s="81">
        <v>8</v>
      </c>
      <c r="B13" s="110" t="s">
        <v>109</v>
      </c>
      <c r="C13" s="85" t="s">
        <v>110</v>
      </c>
      <c r="D13" s="84" t="s">
        <v>397</v>
      </c>
      <c r="E13" s="85" t="s">
        <v>489</v>
      </c>
      <c r="F13" s="81">
        <v>300240759</v>
      </c>
      <c r="G13" s="111">
        <v>239</v>
      </c>
      <c r="H13" s="85" t="s">
        <v>490</v>
      </c>
    </row>
    <row r="14" spans="1:8" ht="38.1" customHeight="1" x14ac:dyDescent="0.2">
      <c r="A14" s="81">
        <v>9</v>
      </c>
      <c r="B14" s="110" t="s">
        <v>182</v>
      </c>
      <c r="C14" s="85">
        <v>63832267</v>
      </c>
      <c r="D14" s="84" t="s">
        <v>398</v>
      </c>
      <c r="E14" s="85" t="s">
        <v>529</v>
      </c>
      <c r="F14" s="81" t="s">
        <v>449</v>
      </c>
      <c r="G14" s="88">
        <v>562</v>
      </c>
      <c r="H14" s="85" t="s">
        <v>530</v>
      </c>
    </row>
    <row r="15" spans="1:8" ht="38.1" customHeight="1" x14ac:dyDescent="0.2">
      <c r="A15" s="81">
        <v>10</v>
      </c>
      <c r="B15" s="110" t="s">
        <v>109</v>
      </c>
      <c r="C15" s="85" t="s">
        <v>110</v>
      </c>
      <c r="D15" s="84" t="s">
        <v>399</v>
      </c>
      <c r="E15" s="85" t="s">
        <v>487</v>
      </c>
      <c r="F15" s="81">
        <v>300067529</v>
      </c>
      <c r="G15" s="111">
        <v>695</v>
      </c>
      <c r="H15" s="85" t="s">
        <v>492</v>
      </c>
    </row>
    <row r="16" spans="1:8" ht="38.1" customHeight="1" x14ac:dyDescent="0.2">
      <c r="A16" s="81">
        <v>11</v>
      </c>
      <c r="B16" s="110" t="s">
        <v>437</v>
      </c>
      <c r="C16" s="85" t="s">
        <v>438</v>
      </c>
      <c r="D16" s="84" t="s">
        <v>391</v>
      </c>
      <c r="E16" s="85"/>
      <c r="F16" s="85"/>
      <c r="G16" s="85"/>
      <c r="H16" s="85"/>
    </row>
    <row r="17" spans="1:8" ht="38.1" customHeight="1" x14ac:dyDescent="0.2">
      <c r="A17" s="81">
        <v>12</v>
      </c>
      <c r="B17" s="110" t="s">
        <v>437</v>
      </c>
      <c r="C17" s="85" t="s">
        <v>438</v>
      </c>
      <c r="D17" s="84" t="s">
        <v>391</v>
      </c>
      <c r="E17" s="85"/>
      <c r="F17" s="85"/>
      <c r="G17" s="85"/>
      <c r="H17" s="85"/>
    </row>
    <row r="18" spans="1:8" ht="38.1" customHeight="1" x14ac:dyDescent="0.2">
      <c r="A18" s="81">
        <v>13</v>
      </c>
      <c r="B18" s="110" t="s">
        <v>371</v>
      </c>
      <c r="C18" s="85">
        <v>61386685</v>
      </c>
      <c r="D18" s="84" t="s">
        <v>400</v>
      </c>
      <c r="E18" s="85"/>
      <c r="F18" s="81" t="s">
        <v>450</v>
      </c>
      <c r="G18" s="88"/>
      <c r="H18" s="85"/>
    </row>
    <row r="19" spans="1:8" ht="38.1" customHeight="1" x14ac:dyDescent="0.2">
      <c r="A19" s="81">
        <v>14</v>
      </c>
      <c r="B19" s="110" t="s">
        <v>115</v>
      </c>
      <c r="C19" s="85" t="s">
        <v>117</v>
      </c>
      <c r="D19" s="84" t="s">
        <v>401</v>
      </c>
      <c r="E19" s="85"/>
      <c r="F19" s="81" t="s">
        <v>451</v>
      </c>
      <c r="G19" s="88"/>
      <c r="H19" s="85"/>
    </row>
    <row r="20" spans="1:8" ht="38.1" customHeight="1" x14ac:dyDescent="0.2">
      <c r="A20" s="81">
        <v>15</v>
      </c>
      <c r="B20" s="110" t="s">
        <v>109</v>
      </c>
      <c r="C20" s="85" t="s">
        <v>110</v>
      </c>
      <c r="D20" s="84" t="s">
        <v>378</v>
      </c>
      <c r="E20" s="85" t="s">
        <v>493</v>
      </c>
      <c r="F20" s="81">
        <v>300029958</v>
      </c>
      <c r="G20" s="111">
        <v>325</v>
      </c>
      <c r="H20" s="85" t="s">
        <v>494</v>
      </c>
    </row>
    <row r="21" spans="1:8" ht="38.1" customHeight="1" x14ac:dyDescent="0.2">
      <c r="A21" s="81">
        <v>16</v>
      </c>
      <c r="B21" s="110" t="s">
        <v>90</v>
      </c>
      <c r="C21" s="85">
        <v>63109701</v>
      </c>
      <c r="D21" s="84" t="s">
        <v>402</v>
      </c>
      <c r="E21" s="85"/>
      <c r="F21" s="81" t="s">
        <v>452</v>
      </c>
      <c r="G21" s="88"/>
      <c r="H21" s="85"/>
    </row>
    <row r="22" spans="1:8" ht="38.1" customHeight="1" x14ac:dyDescent="0.2">
      <c r="A22" s="81">
        <v>17</v>
      </c>
      <c r="B22" s="110" t="s">
        <v>190</v>
      </c>
      <c r="C22" s="85">
        <v>63832291</v>
      </c>
      <c r="D22" s="84" t="s">
        <v>403</v>
      </c>
      <c r="E22" s="85"/>
      <c r="F22" s="81" t="s">
        <v>453</v>
      </c>
      <c r="G22" s="88"/>
      <c r="H22" s="85"/>
    </row>
    <row r="23" spans="1:8" ht="38.1" customHeight="1" x14ac:dyDescent="0.2">
      <c r="A23" s="81">
        <v>18</v>
      </c>
      <c r="B23" s="110" t="s">
        <v>92</v>
      </c>
      <c r="C23" s="85">
        <v>63109735</v>
      </c>
      <c r="D23" s="84" t="s">
        <v>404</v>
      </c>
      <c r="E23" s="85"/>
      <c r="F23" s="81" t="s">
        <v>454</v>
      </c>
      <c r="G23" s="88"/>
      <c r="H23" s="85"/>
    </row>
    <row r="24" spans="1:8" ht="38.1" customHeight="1" x14ac:dyDescent="0.2">
      <c r="A24" s="81">
        <v>19</v>
      </c>
      <c r="B24" s="110" t="s">
        <v>95</v>
      </c>
      <c r="C24" s="85">
        <v>63109719</v>
      </c>
      <c r="D24" s="84" t="s">
        <v>405</v>
      </c>
      <c r="E24" s="85"/>
      <c r="F24" s="81" t="s">
        <v>455</v>
      </c>
      <c r="G24" s="88"/>
      <c r="H24" s="85"/>
    </row>
    <row r="25" spans="1:8" ht="38.1" customHeight="1" x14ac:dyDescent="0.2">
      <c r="A25" s="81">
        <v>20</v>
      </c>
      <c r="B25" s="110" t="s">
        <v>150</v>
      </c>
      <c r="C25" s="85">
        <v>49367609</v>
      </c>
      <c r="D25" s="84" t="s">
        <v>406</v>
      </c>
      <c r="E25" s="85"/>
      <c r="F25" s="81" t="s">
        <v>456</v>
      </c>
      <c r="G25" s="88"/>
      <c r="H25" s="85"/>
    </row>
    <row r="26" spans="1:8" ht="38.1" customHeight="1" x14ac:dyDescent="0.2">
      <c r="A26" s="81">
        <v>21</v>
      </c>
      <c r="B26" s="110" t="s">
        <v>150</v>
      </c>
      <c r="C26" s="85" t="s">
        <v>439</v>
      </c>
      <c r="D26" s="84" t="s">
        <v>406</v>
      </c>
      <c r="E26" s="85"/>
      <c r="F26" s="81" t="s">
        <v>457</v>
      </c>
      <c r="G26" s="88"/>
      <c r="H26" s="85"/>
    </row>
    <row r="27" spans="1:8" ht="38.1" customHeight="1" x14ac:dyDescent="0.2">
      <c r="A27" s="81">
        <v>22</v>
      </c>
      <c r="B27" s="110" t="s">
        <v>376</v>
      </c>
      <c r="C27" s="85">
        <v>61387363</v>
      </c>
      <c r="D27" s="84" t="s">
        <v>407</v>
      </c>
      <c r="E27" s="85"/>
      <c r="F27" s="81" t="s">
        <v>458</v>
      </c>
      <c r="G27" s="88"/>
      <c r="H27" s="85"/>
    </row>
    <row r="28" spans="1:8" ht="38.1" customHeight="1" x14ac:dyDescent="0.2">
      <c r="A28" s="81">
        <v>23</v>
      </c>
      <c r="B28" s="110" t="s">
        <v>109</v>
      </c>
      <c r="C28" s="85" t="s">
        <v>110</v>
      </c>
      <c r="D28" s="84" t="s">
        <v>408</v>
      </c>
      <c r="E28" s="85" t="s">
        <v>495</v>
      </c>
      <c r="F28" s="81">
        <v>300067786</v>
      </c>
      <c r="G28" s="111">
        <v>13</v>
      </c>
      <c r="H28" s="85">
        <v>42011539045</v>
      </c>
    </row>
    <row r="29" spans="1:8" ht="38.1" customHeight="1" x14ac:dyDescent="0.2">
      <c r="A29" s="81">
        <v>24</v>
      </c>
      <c r="B29" s="110" t="s">
        <v>109</v>
      </c>
      <c r="C29" s="85" t="s">
        <v>110</v>
      </c>
      <c r="D29" s="84" t="s">
        <v>409</v>
      </c>
      <c r="E29" s="85" t="s">
        <v>496</v>
      </c>
      <c r="F29" s="81">
        <v>300063473</v>
      </c>
      <c r="G29" s="111">
        <v>745</v>
      </c>
      <c r="H29" s="85" t="s">
        <v>497</v>
      </c>
    </row>
    <row r="30" spans="1:8" ht="38.1" customHeight="1" x14ac:dyDescent="0.2">
      <c r="A30" s="81">
        <v>25</v>
      </c>
      <c r="B30" s="110" t="s">
        <v>80</v>
      </c>
      <c r="C30" s="85">
        <v>60437073</v>
      </c>
      <c r="D30" s="84" t="s">
        <v>410</v>
      </c>
      <c r="E30" s="85"/>
      <c r="F30" s="81" t="s">
        <v>459</v>
      </c>
      <c r="G30" s="88"/>
      <c r="H30" s="85"/>
    </row>
    <row r="31" spans="1:8" ht="38.1" customHeight="1" x14ac:dyDescent="0.2">
      <c r="A31" s="81">
        <v>26</v>
      </c>
      <c r="B31" s="110" t="s">
        <v>109</v>
      </c>
      <c r="C31" s="85" t="s">
        <v>110</v>
      </c>
      <c r="D31" s="84" t="s">
        <v>411</v>
      </c>
      <c r="E31" s="85" t="s">
        <v>498</v>
      </c>
      <c r="F31" s="81">
        <v>300265496</v>
      </c>
      <c r="G31" s="111">
        <v>2</v>
      </c>
      <c r="H31" s="85" t="s">
        <v>499</v>
      </c>
    </row>
    <row r="32" spans="1:8" ht="38.1" customHeight="1" x14ac:dyDescent="0.2">
      <c r="A32" s="81">
        <v>27</v>
      </c>
      <c r="B32" s="110" t="s">
        <v>371</v>
      </c>
      <c r="C32" s="85">
        <v>61386685</v>
      </c>
      <c r="D32" s="84" t="s">
        <v>412</v>
      </c>
      <c r="E32" s="85"/>
      <c r="F32" s="81" t="s">
        <v>460</v>
      </c>
      <c r="G32" s="88"/>
      <c r="H32" s="85"/>
    </row>
    <row r="33" spans="1:8" ht="38.1" customHeight="1" x14ac:dyDescent="0.2">
      <c r="A33" s="81">
        <v>28</v>
      </c>
      <c r="B33" s="110" t="s">
        <v>371</v>
      </c>
      <c r="C33" s="85">
        <v>61386685</v>
      </c>
      <c r="D33" s="84" t="s">
        <v>412</v>
      </c>
      <c r="E33" s="85"/>
      <c r="F33" s="81" t="s">
        <v>461</v>
      </c>
      <c r="G33" s="88"/>
      <c r="H33" s="85"/>
    </row>
    <row r="34" spans="1:8" ht="38.1" customHeight="1" x14ac:dyDescent="0.2">
      <c r="A34" s="81">
        <v>29</v>
      </c>
      <c r="B34" s="110" t="s">
        <v>109</v>
      </c>
      <c r="C34" s="85" t="s">
        <v>110</v>
      </c>
      <c r="D34" s="84" t="s">
        <v>413</v>
      </c>
      <c r="E34" s="85" t="s">
        <v>500</v>
      </c>
      <c r="F34" s="81">
        <v>300270902</v>
      </c>
      <c r="G34" s="111">
        <v>267</v>
      </c>
      <c r="H34" s="85" t="s">
        <v>501</v>
      </c>
    </row>
    <row r="35" spans="1:8" ht="38.1" customHeight="1" x14ac:dyDescent="0.2">
      <c r="A35" s="81">
        <v>30</v>
      </c>
      <c r="B35" s="110" t="s">
        <v>109</v>
      </c>
      <c r="C35" s="85" t="s">
        <v>110</v>
      </c>
      <c r="D35" s="84" t="s">
        <v>414</v>
      </c>
      <c r="E35" s="85" t="s">
        <v>502</v>
      </c>
      <c r="F35" s="81">
        <v>300038458</v>
      </c>
      <c r="G35" s="111">
        <v>0</v>
      </c>
      <c r="H35" s="85" t="s">
        <v>503</v>
      </c>
    </row>
    <row r="36" spans="1:8" ht="38.1" customHeight="1" x14ac:dyDescent="0.2">
      <c r="A36" s="81">
        <v>31</v>
      </c>
      <c r="B36" s="110" t="s">
        <v>109</v>
      </c>
      <c r="C36" s="85" t="s">
        <v>110</v>
      </c>
      <c r="D36" s="84" t="s">
        <v>415</v>
      </c>
      <c r="E36" s="85" t="s">
        <v>504</v>
      </c>
      <c r="F36" s="81">
        <v>300038349</v>
      </c>
      <c r="G36" s="111">
        <v>1063</v>
      </c>
      <c r="H36" s="85" t="s">
        <v>505</v>
      </c>
    </row>
    <row r="37" spans="1:8" ht="38.1" customHeight="1" x14ac:dyDescent="0.2">
      <c r="A37" s="81">
        <v>32</v>
      </c>
      <c r="B37" s="110" t="s">
        <v>86</v>
      </c>
      <c r="C37" s="85">
        <v>61388254</v>
      </c>
      <c r="D37" s="84" t="s">
        <v>416</v>
      </c>
      <c r="E37" s="85"/>
      <c r="F37" s="81" t="s">
        <v>462</v>
      </c>
      <c r="G37" s="88"/>
      <c r="H37" s="85"/>
    </row>
    <row r="38" spans="1:8" ht="38.1" customHeight="1" x14ac:dyDescent="0.2">
      <c r="A38" s="81">
        <v>33</v>
      </c>
      <c r="B38" s="110" t="s">
        <v>109</v>
      </c>
      <c r="C38" s="85" t="s">
        <v>110</v>
      </c>
      <c r="D38" s="84" t="s">
        <v>417</v>
      </c>
      <c r="E38" s="85" t="s">
        <v>506</v>
      </c>
      <c r="F38" s="81">
        <v>300022184</v>
      </c>
      <c r="G38" s="111">
        <v>53</v>
      </c>
      <c r="H38" s="85" t="s">
        <v>507</v>
      </c>
    </row>
    <row r="39" spans="1:8" ht="38.1" customHeight="1" x14ac:dyDescent="0.2">
      <c r="A39" s="81">
        <v>34</v>
      </c>
      <c r="B39" s="110" t="s">
        <v>109</v>
      </c>
      <c r="C39" s="85" t="s">
        <v>110</v>
      </c>
      <c r="D39" s="84" t="s">
        <v>417</v>
      </c>
      <c r="E39" s="85" t="s">
        <v>508</v>
      </c>
      <c r="F39" s="81">
        <v>300022183</v>
      </c>
      <c r="G39" s="111">
        <v>1113</v>
      </c>
      <c r="H39" s="85" t="s">
        <v>509</v>
      </c>
    </row>
    <row r="40" spans="1:8" ht="38.1" customHeight="1" x14ac:dyDescent="0.2">
      <c r="A40" s="81">
        <v>35</v>
      </c>
      <c r="B40" s="110" t="s">
        <v>206</v>
      </c>
      <c r="C40" s="85">
        <v>63832313</v>
      </c>
      <c r="D40" s="84" t="s">
        <v>418</v>
      </c>
      <c r="E40" s="85"/>
      <c r="F40" s="81" t="s">
        <v>463</v>
      </c>
      <c r="G40" s="88"/>
      <c r="H40" s="85"/>
    </row>
    <row r="41" spans="1:8" ht="38.1" customHeight="1" x14ac:dyDescent="0.2">
      <c r="A41" s="81">
        <v>36</v>
      </c>
      <c r="B41" s="110" t="s">
        <v>206</v>
      </c>
      <c r="C41" s="85">
        <v>63832313</v>
      </c>
      <c r="D41" s="84" t="s">
        <v>418</v>
      </c>
      <c r="E41" s="85"/>
      <c r="F41" s="81" t="s">
        <v>464</v>
      </c>
      <c r="G41" s="88"/>
      <c r="H41" s="85"/>
    </row>
    <row r="42" spans="1:8" ht="38.1" customHeight="1" x14ac:dyDescent="0.2">
      <c r="A42" s="81">
        <v>37</v>
      </c>
      <c r="B42" s="110" t="s">
        <v>206</v>
      </c>
      <c r="C42" s="85">
        <v>63832313</v>
      </c>
      <c r="D42" s="84" t="s">
        <v>418</v>
      </c>
      <c r="E42" s="85" t="s">
        <v>510</v>
      </c>
      <c r="F42" s="81">
        <v>300022185</v>
      </c>
      <c r="G42" s="111">
        <v>600</v>
      </c>
      <c r="H42" s="85" t="s">
        <v>513</v>
      </c>
    </row>
    <row r="43" spans="1:8" ht="38.1" customHeight="1" x14ac:dyDescent="0.2">
      <c r="A43" s="81">
        <v>38</v>
      </c>
      <c r="B43" s="110" t="s">
        <v>206</v>
      </c>
      <c r="C43" s="85">
        <v>63832313</v>
      </c>
      <c r="D43" s="84" t="s">
        <v>418</v>
      </c>
      <c r="E43" s="85" t="s">
        <v>511</v>
      </c>
      <c r="F43" s="81">
        <v>300022187</v>
      </c>
      <c r="G43" s="111">
        <v>232</v>
      </c>
      <c r="H43" s="85" t="s">
        <v>512</v>
      </c>
    </row>
    <row r="44" spans="1:8" ht="38.1" customHeight="1" x14ac:dyDescent="0.2">
      <c r="A44" s="81">
        <v>39</v>
      </c>
      <c r="B44" s="110" t="s">
        <v>100</v>
      </c>
      <c r="C44" s="85">
        <v>63832275</v>
      </c>
      <c r="D44" s="84" t="s">
        <v>419</v>
      </c>
      <c r="E44" s="85"/>
      <c r="F44" s="81" t="s">
        <v>465</v>
      </c>
      <c r="G44" s="88"/>
      <c r="H44" s="85"/>
    </row>
    <row r="45" spans="1:8" ht="38.1" customHeight="1" x14ac:dyDescent="0.2">
      <c r="A45" s="81">
        <v>40</v>
      </c>
      <c r="B45" s="110" t="s">
        <v>109</v>
      </c>
      <c r="C45" s="85" t="s">
        <v>110</v>
      </c>
      <c r="D45" s="84" t="s">
        <v>420</v>
      </c>
      <c r="E45" s="85" t="s">
        <v>514</v>
      </c>
      <c r="F45" s="81">
        <v>300061614</v>
      </c>
      <c r="G45" s="111">
        <v>3</v>
      </c>
      <c r="H45" s="85" t="s">
        <v>515</v>
      </c>
    </row>
    <row r="46" spans="1:8" ht="38.1" customHeight="1" x14ac:dyDescent="0.2">
      <c r="A46" s="81">
        <v>41</v>
      </c>
      <c r="B46" s="110" t="s">
        <v>76</v>
      </c>
      <c r="C46" s="85">
        <v>61386782</v>
      </c>
      <c r="D46" s="84" t="s">
        <v>421</v>
      </c>
      <c r="E46" s="85"/>
      <c r="F46" s="81" t="s">
        <v>466</v>
      </c>
      <c r="G46" s="88"/>
      <c r="H46" s="85"/>
    </row>
    <row r="47" spans="1:8" ht="38.1" customHeight="1" x14ac:dyDescent="0.2">
      <c r="A47" s="81">
        <v>42</v>
      </c>
      <c r="B47" s="110" t="s">
        <v>109</v>
      </c>
      <c r="C47" s="85" t="s">
        <v>110</v>
      </c>
      <c r="D47" s="84" t="s">
        <v>422</v>
      </c>
      <c r="E47" s="85" t="s">
        <v>516</v>
      </c>
      <c r="F47" s="81">
        <v>300067544</v>
      </c>
      <c r="G47" s="111">
        <v>680</v>
      </c>
      <c r="H47" s="85" t="s">
        <v>517</v>
      </c>
    </row>
    <row r="48" spans="1:8" ht="38.1" customHeight="1" x14ac:dyDescent="0.2">
      <c r="A48" s="81">
        <v>43</v>
      </c>
      <c r="B48" s="110" t="s">
        <v>440</v>
      </c>
      <c r="C48" s="85">
        <v>60437189</v>
      </c>
      <c r="D48" s="84" t="s">
        <v>423</v>
      </c>
      <c r="E48" s="85"/>
      <c r="F48" s="81" t="s">
        <v>467</v>
      </c>
      <c r="G48" s="88"/>
      <c r="H48" s="85"/>
    </row>
    <row r="49" spans="1:8" ht="38.1" customHeight="1" x14ac:dyDescent="0.2">
      <c r="A49" s="81">
        <v>44</v>
      </c>
      <c r="B49" s="110" t="s">
        <v>441</v>
      </c>
      <c r="C49" s="85">
        <v>60437189</v>
      </c>
      <c r="D49" s="84" t="s">
        <v>423</v>
      </c>
      <c r="E49" s="85"/>
      <c r="F49" s="81" t="s">
        <v>468</v>
      </c>
      <c r="G49" s="88"/>
      <c r="H49" s="85"/>
    </row>
    <row r="50" spans="1:8" ht="38.1" customHeight="1" x14ac:dyDescent="0.2">
      <c r="A50" s="81">
        <v>45</v>
      </c>
      <c r="B50" s="110" t="s">
        <v>83</v>
      </c>
      <c r="C50" s="85">
        <v>60437189</v>
      </c>
      <c r="D50" s="84" t="s">
        <v>424</v>
      </c>
      <c r="E50" s="85"/>
      <c r="F50" s="81" t="s">
        <v>469</v>
      </c>
      <c r="G50" s="88"/>
      <c r="H50" s="85"/>
    </row>
    <row r="51" spans="1:8" ht="38.1" customHeight="1" x14ac:dyDescent="0.2">
      <c r="A51" s="81">
        <v>46</v>
      </c>
      <c r="B51" s="110" t="s">
        <v>109</v>
      </c>
      <c r="C51" s="85" t="s">
        <v>110</v>
      </c>
      <c r="D51" s="84" t="s">
        <v>425</v>
      </c>
      <c r="E51" s="85" t="s">
        <v>518</v>
      </c>
      <c r="F51" s="81">
        <v>300063193</v>
      </c>
      <c r="G51" s="111">
        <v>222</v>
      </c>
      <c r="H51" s="85" t="s">
        <v>519</v>
      </c>
    </row>
    <row r="52" spans="1:8" ht="38.1" customHeight="1" x14ac:dyDescent="0.2">
      <c r="A52" s="81">
        <v>47</v>
      </c>
      <c r="B52" s="110" t="s">
        <v>80</v>
      </c>
      <c r="C52" s="85">
        <v>60437073</v>
      </c>
      <c r="D52" s="84" t="s">
        <v>426</v>
      </c>
      <c r="E52" s="85"/>
      <c r="F52" s="81" t="s">
        <v>470</v>
      </c>
      <c r="G52" s="88"/>
      <c r="H52" s="85"/>
    </row>
    <row r="53" spans="1:8" ht="38.1" customHeight="1" x14ac:dyDescent="0.2">
      <c r="A53" s="81">
        <v>48</v>
      </c>
      <c r="B53" s="110" t="s">
        <v>80</v>
      </c>
      <c r="C53" s="85">
        <v>60437073</v>
      </c>
      <c r="D53" s="84" t="s">
        <v>426</v>
      </c>
      <c r="E53" s="85"/>
      <c r="F53" s="81" t="s">
        <v>471</v>
      </c>
      <c r="G53" s="88"/>
      <c r="H53" s="85"/>
    </row>
    <row r="54" spans="1:8" ht="38.1" customHeight="1" x14ac:dyDescent="0.2">
      <c r="A54" s="81">
        <v>49</v>
      </c>
      <c r="B54" s="110" t="s">
        <v>213</v>
      </c>
      <c r="C54" s="85">
        <v>63832259</v>
      </c>
      <c r="D54" s="84" t="s">
        <v>427</v>
      </c>
      <c r="E54" s="85"/>
      <c r="F54" s="81" t="s">
        <v>472</v>
      </c>
      <c r="G54" s="88"/>
      <c r="H54" s="85"/>
    </row>
    <row r="55" spans="1:8" ht="38.1" customHeight="1" x14ac:dyDescent="0.2">
      <c r="A55" s="81">
        <v>50</v>
      </c>
      <c r="B55" s="110" t="s">
        <v>213</v>
      </c>
      <c r="C55" s="85">
        <v>63832259</v>
      </c>
      <c r="D55" s="84" t="s">
        <v>427</v>
      </c>
      <c r="E55" s="85"/>
      <c r="F55" s="81" t="s">
        <v>473</v>
      </c>
      <c r="G55" s="88"/>
      <c r="H55" s="85"/>
    </row>
    <row r="56" spans="1:8" ht="38.1" customHeight="1" x14ac:dyDescent="0.2">
      <c r="A56" s="81">
        <v>51</v>
      </c>
      <c r="B56" s="110" t="s">
        <v>371</v>
      </c>
      <c r="C56" s="85">
        <v>61386685</v>
      </c>
      <c r="D56" s="84" t="s">
        <v>428</v>
      </c>
      <c r="E56" s="85"/>
      <c r="F56" s="81" t="s">
        <v>474</v>
      </c>
      <c r="G56" s="88"/>
      <c r="H56" s="85"/>
    </row>
    <row r="57" spans="1:8" ht="38.1" customHeight="1" x14ac:dyDescent="0.2">
      <c r="A57" s="81">
        <v>52</v>
      </c>
      <c r="B57" s="110" t="s">
        <v>371</v>
      </c>
      <c r="C57" s="85">
        <v>61386685</v>
      </c>
      <c r="D57" s="84" t="s">
        <v>428</v>
      </c>
      <c r="E57" s="85"/>
      <c r="F57" s="81" t="s">
        <v>475</v>
      </c>
      <c r="G57" s="88"/>
      <c r="H57" s="85"/>
    </row>
    <row r="58" spans="1:8" ht="38.1" customHeight="1" x14ac:dyDescent="0.2">
      <c r="A58" s="81">
        <v>53</v>
      </c>
      <c r="B58" s="110" t="s">
        <v>109</v>
      </c>
      <c r="C58" s="85" t="s">
        <v>110</v>
      </c>
      <c r="D58" s="84" t="s">
        <v>429</v>
      </c>
      <c r="E58" s="85" t="s">
        <v>520</v>
      </c>
      <c r="F58" s="81">
        <v>300068999</v>
      </c>
      <c r="G58" s="111">
        <v>181</v>
      </c>
      <c r="H58" s="85" t="s">
        <v>521</v>
      </c>
    </row>
    <row r="59" spans="1:8" ht="38.1" customHeight="1" x14ac:dyDescent="0.2">
      <c r="A59" s="81">
        <v>54</v>
      </c>
      <c r="B59" s="110" t="s">
        <v>102</v>
      </c>
      <c r="C59" s="85">
        <v>63109727</v>
      </c>
      <c r="D59" s="84" t="s">
        <v>430</v>
      </c>
      <c r="E59" s="85"/>
      <c r="F59" s="81" t="s">
        <v>476</v>
      </c>
      <c r="G59" s="88"/>
      <c r="H59" s="85"/>
    </row>
    <row r="60" spans="1:8" ht="38.1" customHeight="1" x14ac:dyDescent="0.2">
      <c r="A60" s="81">
        <v>55</v>
      </c>
      <c r="B60" s="110" t="s">
        <v>102</v>
      </c>
      <c r="C60" s="85">
        <v>63109727</v>
      </c>
      <c r="D60" s="84" t="s">
        <v>430</v>
      </c>
      <c r="E60" s="85"/>
      <c r="F60" s="81" t="s">
        <v>477</v>
      </c>
      <c r="G60" s="88"/>
      <c r="H60" s="85"/>
    </row>
    <row r="61" spans="1:8" ht="38.1" customHeight="1" x14ac:dyDescent="0.2">
      <c r="A61" s="81">
        <v>56</v>
      </c>
      <c r="B61" s="110" t="s">
        <v>105</v>
      </c>
      <c r="C61" s="85" t="s">
        <v>442</v>
      </c>
      <c r="D61" s="84" t="s">
        <v>431</v>
      </c>
      <c r="E61" s="85"/>
      <c r="F61" s="81" t="s">
        <v>478</v>
      </c>
      <c r="G61" s="88"/>
      <c r="H61" s="85"/>
    </row>
    <row r="62" spans="1:8" ht="38.1" customHeight="1" x14ac:dyDescent="0.2">
      <c r="A62" s="81">
        <v>57</v>
      </c>
      <c r="B62" s="110" t="s">
        <v>88</v>
      </c>
      <c r="C62" s="85">
        <v>60437197</v>
      </c>
      <c r="D62" s="84" t="s">
        <v>432</v>
      </c>
      <c r="E62" s="85"/>
      <c r="F62" s="81" t="s">
        <v>479</v>
      </c>
      <c r="G62" s="88"/>
      <c r="H62" s="85"/>
    </row>
    <row r="63" spans="1:8" ht="38.1" customHeight="1" x14ac:dyDescent="0.2">
      <c r="A63" s="81">
        <v>58</v>
      </c>
      <c r="B63" s="110" t="s">
        <v>443</v>
      </c>
      <c r="C63" s="85">
        <v>60437197</v>
      </c>
      <c r="D63" s="84" t="s">
        <v>432</v>
      </c>
      <c r="E63" s="85"/>
      <c r="F63" s="81" t="s">
        <v>480</v>
      </c>
      <c r="G63" s="88"/>
      <c r="H63" s="85"/>
    </row>
    <row r="64" spans="1:8" ht="38.1" customHeight="1" x14ac:dyDescent="0.2">
      <c r="A64" s="81">
        <v>59</v>
      </c>
      <c r="B64" s="110" t="s">
        <v>444</v>
      </c>
      <c r="C64" s="85">
        <v>60437197</v>
      </c>
      <c r="D64" s="84" t="s">
        <v>432</v>
      </c>
      <c r="E64" s="85"/>
      <c r="F64" s="81" t="s">
        <v>481</v>
      </c>
      <c r="G64" s="88"/>
      <c r="H64" s="85"/>
    </row>
    <row r="65" spans="1:8" ht="38.1" customHeight="1" x14ac:dyDescent="0.2">
      <c r="A65" s="81">
        <v>60</v>
      </c>
      <c r="B65" s="110" t="s">
        <v>109</v>
      </c>
      <c r="C65" s="85" t="s">
        <v>110</v>
      </c>
      <c r="D65" s="84" t="s">
        <v>433</v>
      </c>
      <c r="E65" s="85" t="s">
        <v>522</v>
      </c>
      <c r="F65" s="81">
        <v>300068281</v>
      </c>
      <c r="G65" s="111">
        <v>112</v>
      </c>
      <c r="H65" s="85" t="s">
        <v>523</v>
      </c>
    </row>
    <row r="66" spans="1:8" ht="15" x14ac:dyDescent="0.25">
      <c r="E66" s="34"/>
    </row>
  </sheetData>
  <autoFilter ref="A6:H65">
    <sortState ref="A7:O66">
      <sortCondition ref="D6:D66"/>
    </sortState>
  </autoFilter>
  <phoneticPr fontId="14" type="noConversion"/>
  <pageMargins left="0.39370078740157483" right="0.19685039370078741" top="0.78740157480314965" bottom="0.59055118110236227" header="0.51181102362204722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51"/>
  <sheetViews>
    <sheetView workbookViewId="0">
      <pane ySplit="6" topLeftCell="A46" activePane="bottomLeft" state="frozen"/>
      <selection pane="bottomLeft" activeCell="M9" sqref="M9"/>
    </sheetView>
  </sheetViews>
  <sheetFormatPr defaultColWidth="8" defaultRowHeight="12.75" x14ac:dyDescent="0.2"/>
  <cols>
    <col min="1" max="1" width="5.25" style="32" customWidth="1"/>
    <col min="2" max="2" width="32.75" style="33" customWidth="1"/>
    <col min="3" max="3" width="10.5" style="19" customWidth="1"/>
    <col min="4" max="4" width="37.5" style="17" customWidth="1"/>
    <col min="5" max="5" width="19.625" style="19" customWidth="1"/>
    <col min="6" max="6" width="7.375" style="45" customWidth="1"/>
    <col min="7" max="7" width="15.375" style="120" bestFit="1" customWidth="1"/>
    <col min="8" max="16384" width="8" style="18"/>
  </cols>
  <sheetData>
    <row r="1" spans="1:7" x14ac:dyDescent="0.2">
      <c r="A1" s="16"/>
      <c r="B1" s="17"/>
      <c r="C1" s="18"/>
    </row>
    <row r="2" spans="1:7" x14ac:dyDescent="0.2">
      <c r="A2" s="16"/>
      <c r="B2" s="17"/>
      <c r="C2" s="18"/>
    </row>
    <row r="3" spans="1:7" x14ac:dyDescent="0.2">
      <c r="A3" s="22"/>
      <c r="B3" s="17"/>
      <c r="C3" s="18"/>
    </row>
    <row r="4" spans="1:7" x14ac:dyDescent="0.2">
      <c r="A4" s="22"/>
      <c r="B4" s="17"/>
      <c r="C4" s="18"/>
    </row>
    <row r="6" spans="1:7" s="26" customFormat="1" ht="51" x14ac:dyDescent="0.2">
      <c r="A6" s="23" t="s">
        <v>0</v>
      </c>
      <c r="B6" s="23" t="s">
        <v>123</v>
      </c>
      <c r="C6" s="23" t="s">
        <v>2</v>
      </c>
      <c r="D6" s="23" t="s">
        <v>124</v>
      </c>
      <c r="E6" s="24" t="s">
        <v>534</v>
      </c>
      <c r="F6" s="25" t="s">
        <v>536</v>
      </c>
      <c r="G6" s="121" t="s">
        <v>483</v>
      </c>
    </row>
    <row r="7" spans="1:7" ht="38.1" customHeight="1" x14ac:dyDescent="0.2">
      <c r="A7" s="81">
        <v>1</v>
      </c>
      <c r="B7" s="110" t="str">
        <f>VLOOKUP(C7,Elektřina!$B$7:$C$149,2,FALSE)</f>
        <v>Základní škola a mateřská škola ANGEL v Praze 12</v>
      </c>
      <c r="C7" s="112">
        <v>49367463</v>
      </c>
      <c r="D7" s="84" t="s">
        <v>392</v>
      </c>
      <c r="E7" s="101">
        <v>3001616</v>
      </c>
      <c r="F7" s="84"/>
      <c r="G7" s="122"/>
    </row>
    <row r="8" spans="1:7" ht="38.1" customHeight="1" x14ac:dyDescent="0.2">
      <c r="A8" s="81">
        <v>2</v>
      </c>
      <c r="B8" s="110" t="str">
        <f>VLOOKUP(C8,Elektřina!$B$7:$C$149,2,FALSE)</f>
        <v>Základní škola a mateřská škola ANGEL v Praze 12</v>
      </c>
      <c r="C8" s="112">
        <v>49367463</v>
      </c>
      <c r="D8" s="84" t="s">
        <v>392</v>
      </c>
      <c r="E8" s="101">
        <v>3001626</v>
      </c>
      <c r="F8" s="84"/>
      <c r="G8" s="122"/>
    </row>
    <row r="9" spans="1:7" ht="38.1" customHeight="1" x14ac:dyDescent="0.2">
      <c r="A9" s="81">
        <v>3</v>
      </c>
      <c r="B9" s="110" t="str">
        <f>VLOOKUP(C9,Elektřina!$B$7:$C$149,2,FALSE)</f>
        <v>Základní škola a mateřská škola ANGEL v Praze 12</v>
      </c>
      <c r="C9" s="112">
        <v>49367463</v>
      </c>
      <c r="D9" s="84" t="s">
        <v>392</v>
      </c>
      <c r="E9" s="101">
        <v>3001623</v>
      </c>
      <c r="F9" s="84"/>
      <c r="G9" s="122"/>
    </row>
    <row r="10" spans="1:7" ht="38.1" customHeight="1" x14ac:dyDescent="0.2">
      <c r="A10" s="81">
        <v>4</v>
      </c>
      <c r="B10" s="110" t="str">
        <f>VLOOKUP(C10,Elektřina!$B$7:$C$149,2,FALSE)</f>
        <v>Městská část Praha 12</v>
      </c>
      <c r="C10" s="112" t="s">
        <v>110</v>
      </c>
      <c r="D10" s="84" t="s">
        <v>393</v>
      </c>
      <c r="E10" s="101">
        <v>3002970</v>
      </c>
      <c r="F10" s="84">
        <v>53.38</v>
      </c>
      <c r="G10" s="122" t="s">
        <v>535</v>
      </c>
    </row>
    <row r="11" spans="1:7" ht="38.1" customHeight="1" x14ac:dyDescent="0.2">
      <c r="A11" s="81">
        <v>5</v>
      </c>
      <c r="B11" s="110" t="str">
        <f>VLOOKUP(C11,Elektřina!$B$7:$C$149,2,FALSE)</f>
        <v>Základní škola a mateřská škola ANGEL v Praze 12</v>
      </c>
      <c r="C11" s="112">
        <v>49367463</v>
      </c>
      <c r="D11" s="84" t="s">
        <v>396</v>
      </c>
      <c r="E11" s="101">
        <v>3001608</v>
      </c>
      <c r="F11" s="84"/>
      <c r="G11" s="122"/>
    </row>
    <row r="12" spans="1:7" ht="38.1" customHeight="1" x14ac:dyDescent="0.2">
      <c r="A12" s="81">
        <v>6</v>
      </c>
      <c r="B12" s="110" t="str">
        <f>VLOOKUP(C12,Elektřina!$B$7:$C$149,2,FALSE)</f>
        <v>Mateřská škola Pohádka v Praze 12</v>
      </c>
      <c r="C12" s="112">
        <v>63832267</v>
      </c>
      <c r="D12" s="84" t="s">
        <v>398</v>
      </c>
      <c r="E12" s="101">
        <v>3002326</v>
      </c>
      <c r="F12" s="84"/>
      <c r="G12" s="122"/>
    </row>
    <row r="13" spans="1:7" ht="38.1" customHeight="1" x14ac:dyDescent="0.2">
      <c r="A13" s="81">
        <v>7</v>
      </c>
      <c r="B13" s="110" t="str">
        <f>VLOOKUP(C13,Elektřina!$B$7:$C$149,2,FALSE)</f>
        <v>Mateřská škola Pohádka v Praze 12</v>
      </c>
      <c r="C13" s="112">
        <v>63832267</v>
      </c>
      <c r="D13" s="84" t="s">
        <v>398</v>
      </c>
      <c r="E13" s="101">
        <v>3002454</v>
      </c>
      <c r="F13" s="84"/>
      <c r="G13" s="122"/>
    </row>
    <row r="14" spans="1:7" ht="38.1" customHeight="1" x14ac:dyDescent="0.2">
      <c r="A14" s="81">
        <v>8</v>
      </c>
      <c r="B14" s="110" t="str">
        <f>VLOOKUP(C14,Elektřina!$B$7:$C$149,2,FALSE)</f>
        <v>Městská část Praha 12</v>
      </c>
      <c r="C14" s="112" t="s">
        <v>110</v>
      </c>
      <c r="D14" s="84" t="s">
        <v>399</v>
      </c>
      <c r="E14" s="101">
        <v>3001614</v>
      </c>
      <c r="F14" s="84">
        <v>82.99</v>
      </c>
      <c r="G14" s="122" t="s">
        <v>537</v>
      </c>
    </row>
    <row r="15" spans="1:7" ht="38.1" customHeight="1" x14ac:dyDescent="0.2">
      <c r="A15" s="81">
        <v>9</v>
      </c>
      <c r="B15" s="110" t="str">
        <f>VLOOKUP(C15,Elektřina!$B$7:$C$149,2,FALSE)</f>
        <v>KULTURNÍ CENTRUM „12“, příspěvková organizace</v>
      </c>
      <c r="C15" s="112" t="s">
        <v>438</v>
      </c>
      <c r="D15" s="84" t="s">
        <v>391</v>
      </c>
      <c r="E15" s="84"/>
      <c r="F15" s="84"/>
      <c r="G15" s="122"/>
    </row>
    <row r="16" spans="1:7" ht="38.1" customHeight="1" x14ac:dyDescent="0.2">
      <c r="A16" s="81">
        <v>10</v>
      </c>
      <c r="B16" s="110" t="str">
        <f>VLOOKUP(C16,Elektřina!$B$7:$C$149,2,FALSE)</f>
        <v>Městská část Praha 12</v>
      </c>
      <c r="C16" s="112" t="s">
        <v>110</v>
      </c>
      <c r="D16" s="84" t="s">
        <v>378</v>
      </c>
      <c r="E16" s="101">
        <v>3002510</v>
      </c>
      <c r="F16" s="84">
        <v>75.36</v>
      </c>
      <c r="G16" s="122" t="s">
        <v>538</v>
      </c>
    </row>
    <row r="17" spans="1:7" ht="38.1" customHeight="1" x14ac:dyDescent="0.2">
      <c r="A17" s="81">
        <v>11</v>
      </c>
      <c r="B17" s="110" t="str">
        <f>VLOOKUP(C17,Elektřina!$B$7:$C$149,2,FALSE)</f>
        <v>Městská část Praha 12</v>
      </c>
      <c r="C17" s="112" t="s">
        <v>110</v>
      </c>
      <c r="D17" s="84" t="s">
        <v>378</v>
      </c>
      <c r="E17" s="101">
        <v>3002161</v>
      </c>
      <c r="F17" s="84">
        <v>6.18</v>
      </c>
      <c r="G17" s="122" t="s">
        <v>539</v>
      </c>
    </row>
    <row r="18" spans="1:7" ht="38.1" customHeight="1" x14ac:dyDescent="0.2">
      <c r="A18" s="81">
        <v>12</v>
      </c>
      <c r="B18" s="110" t="str">
        <f>VLOOKUP(C18,Elektřina!$B$7:$C$149,2,FALSE)</f>
        <v>Mateřská škola Jahůdka v Praze 12</v>
      </c>
      <c r="C18" s="112">
        <v>63109701</v>
      </c>
      <c r="D18" s="84" t="s">
        <v>402</v>
      </c>
      <c r="E18" s="101">
        <v>3001607</v>
      </c>
      <c r="F18" s="84"/>
      <c r="G18" s="122"/>
    </row>
    <row r="19" spans="1:7" ht="38.1" customHeight="1" x14ac:dyDescent="0.2">
      <c r="A19" s="81">
        <v>13</v>
      </c>
      <c r="B19" s="110" t="str">
        <f>VLOOKUP(C19,Elektřina!$B$7:$C$149,2,FALSE)</f>
        <v>Mateřská škola Srdíčko v Praze 12</v>
      </c>
      <c r="C19" s="112">
        <v>63832291</v>
      </c>
      <c r="D19" s="84" t="s">
        <v>403</v>
      </c>
      <c r="E19" s="101">
        <v>3001611</v>
      </c>
      <c r="F19" s="84"/>
      <c r="G19" s="122"/>
    </row>
    <row r="20" spans="1:7" ht="38.1" customHeight="1" x14ac:dyDescent="0.2">
      <c r="A20" s="81">
        <v>14</v>
      </c>
      <c r="B20" s="110" t="str">
        <f>VLOOKUP(C20,Elektřina!$B$7:$C$149,2,FALSE)</f>
        <v>Mateřská škola Hvězdička v Praze 12</v>
      </c>
      <c r="C20" s="112">
        <v>63109735</v>
      </c>
      <c r="D20" s="84" t="s">
        <v>404</v>
      </c>
      <c r="E20" s="101">
        <v>3002162</v>
      </c>
      <c r="F20" s="84"/>
      <c r="G20" s="122"/>
    </row>
    <row r="21" spans="1:7" ht="38.1" customHeight="1" x14ac:dyDescent="0.2">
      <c r="A21" s="81">
        <v>15</v>
      </c>
      <c r="B21" s="110" t="str">
        <f>VLOOKUP(C21,Elektřina!$B$7:$C$149,2,FALSE)</f>
        <v>Mateřská škola Hvězdička v Praze 12</v>
      </c>
      <c r="C21" s="112">
        <v>63109735</v>
      </c>
      <c r="D21" s="84" t="s">
        <v>404</v>
      </c>
      <c r="E21" s="101">
        <v>3001978</v>
      </c>
      <c r="F21" s="84"/>
      <c r="G21" s="122"/>
    </row>
    <row r="22" spans="1:7" ht="38.1" customHeight="1" x14ac:dyDescent="0.2">
      <c r="A22" s="81">
        <v>16</v>
      </c>
      <c r="B22" s="110" t="str">
        <f>VLOOKUP(C22,Elektřina!$B$7:$C$149,2,FALSE)</f>
        <v>Základní škola profesora Švejcara v Praze 12</v>
      </c>
      <c r="C22" s="112">
        <v>61387363</v>
      </c>
      <c r="D22" s="84" t="s">
        <v>407</v>
      </c>
      <c r="E22" s="84"/>
      <c r="F22" s="84"/>
      <c r="G22" s="122">
        <v>69342552</v>
      </c>
    </row>
    <row r="23" spans="1:7" ht="38.1" customHeight="1" x14ac:dyDescent="0.2">
      <c r="A23" s="81">
        <v>17</v>
      </c>
      <c r="B23" s="110" t="str">
        <f>VLOOKUP(C23,Elektřina!$B$7:$C$149,2,FALSE)</f>
        <v>Městská část Praha 12</v>
      </c>
      <c r="C23" s="112" t="s">
        <v>110</v>
      </c>
      <c r="D23" s="84" t="s">
        <v>409</v>
      </c>
      <c r="E23" s="84"/>
      <c r="F23" s="84">
        <v>1225.1500000000001</v>
      </c>
      <c r="G23" s="122"/>
    </row>
    <row r="24" spans="1:7" ht="38.1" customHeight="1" x14ac:dyDescent="0.2">
      <c r="A24" s="81">
        <v>18</v>
      </c>
      <c r="B24" s="110" t="str">
        <f>VLOOKUP(C24,Elektřina!$B$7:$C$149,2,FALSE)</f>
        <v>Základní škola a mateřská škola K Dolům v Praze 12</v>
      </c>
      <c r="C24" s="112">
        <v>60437073</v>
      </c>
      <c r="D24" s="84" t="s">
        <v>410</v>
      </c>
      <c r="E24" s="85" t="s">
        <v>540</v>
      </c>
      <c r="F24" s="84">
        <v>30</v>
      </c>
      <c r="G24" s="122" t="s">
        <v>541</v>
      </c>
    </row>
    <row r="25" spans="1:7" ht="38.1" customHeight="1" x14ac:dyDescent="0.2">
      <c r="A25" s="81">
        <v>19</v>
      </c>
      <c r="B25" s="110" t="str">
        <f>VLOOKUP(C25,Elektřina!$B$7:$C$149,2,FALSE)</f>
        <v>Základní škola a mateřská škola K Dolům v Praze 12</v>
      </c>
      <c r="C25" s="112">
        <v>60437073</v>
      </c>
      <c r="D25" s="84" t="s">
        <v>410</v>
      </c>
      <c r="E25" s="85" t="s">
        <v>542</v>
      </c>
      <c r="F25" s="84">
        <v>14.5</v>
      </c>
      <c r="G25" s="122" t="s">
        <v>543</v>
      </c>
    </row>
    <row r="26" spans="1:7" ht="38.1" customHeight="1" x14ac:dyDescent="0.2">
      <c r="A26" s="81">
        <v>20</v>
      </c>
      <c r="B26" s="110" t="str">
        <f>VLOOKUP(C26,Elektřina!$B$7:$C$149,2,FALSE)</f>
        <v>Mateřská škola Zvoneček v Praze 12</v>
      </c>
      <c r="C26" s="112">
        <v>63832305</v>
      </c>
      <c r="D26" s="84" t="s">
        <v>531</v>
      </c>
      <c r="E26" s="84"/>
      <c r="F26" s="84"/>
      <c r="G26" s="122">
        <v>68778466</v>
      </c>
    </row>
    <row r="27" spans="1:7" ht="38.1" customHeight="1" x14ac:dyDescent="0.2">
      <c r="A27" s="81">
        <v>21</v>
      </c>
      <c r="B27" s="110" t="str">
        <f>VLOOKUP(C27,Elektřina!$B$7:$C$149,2,FALSE)</f>
        <v>Základní škola a mateřská škola Na Beránku v Praze 12</v>
      </c>
      <c r="C27" s="112">
        <v>61386685</v>
      </c>
      <c r="D27" s="84" t="s">
        <v>412</v>
      </c>
      <c r="E27" s="101">
        <v>3002590</v>
      </c>
      <c r="F27" s="84"/>
      <c r="G27" s="122"/>
    </row>
    <row r="28" spans="1:7" ht="38.1" customHeight="1" x14ac:dyDescent="0.2">
      <c r="A28" s="81">
        <v>22</v>
      </c>
      <c r="B28" s="110" t="str">
        <f>VLOOKUP(C28,Elektřina!$B$7:$C$149,2,FALSE)</f>
        <v>Základní škola a mateřská škola Na Beránku v Praze 12</v>
      </c>
      <c r="C28" s="112">
        <v>61386685</v>
      </c>
      <c r="D28" s="84" t="s">
        <v>412</v>
      </c>
      <c r="E28" s="101">
        <v>3002587</v>
      </c>
      <c r="F28" s="84"/>
      <c r="G28" s="122"/>
    </row>
    <row r="29" spans="1:7" ht="38.1" customHeight="1" x14ac:dyDescent="0.2">
      <c r="A29" s="81">
        <v>23</v>
      </c>
      <c r="B29" s="110" t="str">
        <f>VLOOKUP(C29,Elektřina!$B$7:$C$149,2,FALSE)</f>
        <v>Městská část Praha 12</v>
      </c>
      <c r="C29" s="112" t="s">
        <v>110</v>
      </c>
      <c r="D29" s="84" t="s">
        <v>413</v>
      </c>
      <c r="E29" s="101">
        <v>3001793</v>
      </c>
      <c r="F29" s="84">
        <v>126</v>
      </c>
      <c r="G29" s="122" t="s">
        <v>544</v>
      </c>
    </row>
    <row r="30" spans="1:7" ht="38.1" customHeight="1" x14ac:dyDescent="0.2">
      <c r="A30" s="81">
        <v>24</v>
      </c>
      <c r="B30" s="110" t="str">
        <f>VLOOKUP(C30,Elektřina!$B$7:$C$149,2,FALSE)</f>
        <v>Základní škola Písnická v Praze 12</v>
      </c>
      <c r="C30" s="112">
        <v>61388254</v>
      </c>
      <c r="D30" s="84" t="s">
        <v>416</v>
      </c>
      <c r="E30" s="84"/>
      <c r="F30" s="84">
        <v>598</v>
      </c>
      <c r="G30" s="122">
        <v>69029425</v>
      </c>
    </row>
    <row r="31" spans="1:7" ht="38.1" customHeight="1" x14ac:dyDescent="0.2">
      <c r="A31" s="81">
        <v>25</v>
      </c>
      <c r="B31" s="110" t="str">
        <f>VLOOKUP(C31,Elektřina!$B$7:$C$149,2,FALSE)</f>
        <v>Městská část Praha 12</v>
      </c>
      <c r="C31" s="112" t="s">
        <v>110</v>
      </c>
      <c r="D31" s="84" t="s">
        <v>417</v>
      </c>
      <c r="E31" s="101">
        <v>3001680</v>
      </c>
      <c r="F31" s="84">
        <v>44.9</v>
      </c>
      <c r="G31" s="122" t="s">
        <v>545</v>
      </c>
    </row>
    <row r="32" spans="1:7" ht="38.1" customHeight="1" x14ac:dyDescent="0.2">
      <c r="A32" s="81">
        <v>26</v>
      </c>
      <c r="B32" s="110" t="str">
        <f>VLOOKUP(C32,Elektřina!$B$7:$C$149,2,FALSE)</f>
        <v>Mateřská škola Pastelka v Praze 12</v>
      </c>
      <c r="C32" s="112">
        <v>63832313</v>
      </c>
      <c r="D32" s="84" t="s">
        <v>418</v>
      </c>
      <c r="E32" s="101" t="s">
        <v>532</v>
      </c>
      <c r="F32" s="84">
        <v>46.2</v>
      </c>
      <c r="G32" s="122" t="s">
        <v>546</v>
      </c>
    </row>
    <row r="33" spans="1:7" ht="38.1" customHeight="1" x14ac:dyDescent="0.2">
      <c r="A33" s="81">
        <v>27</v>
      </c>
      <c r="B33" s="110" t="str">
        <f>VLOOKUP(C33,Elektřina!$B$7:$C$149,2,FALSE)</f>
        <v>Mateřská škola Pastelka v Praze 12</v>
      </c>
      <c r="C33" s="112">
        <v>63832313</v>
      </c>
      <c r="D33" s="84" t="s">
        <v>418</v>
      </c>
      <c r="E33" s="85" t="s">
        <v>533</v>
      </c>
      <c r="F33" s="84">
        <v>2.7</v>
      </c>
      <c r="G33" s="122" t="s">
        <v>547</v>
      </c>
    </row>
    <row r="34" spans="1:7" ht="38.1" customHeight="1" x14ac:dyDescent="0.2">
      <c r="A34" s="81">
        <v>28</v>
      </c>
      <c r="B34" s="110" t="str">
        <f>VLOOKUP(C34,Elektřina!$B$7:$C$149,2,FALSE)</f>
        <v>Základní škola Rakovského v Praze 12</v>
      </c>
      <c r="C34" s="112">
        <v>61386782</v>
      </c>
      <c r="D34" s="84" t="s">
        <v>421</v>
      </c>
      <c r="E34" s="101">
        <v>3001606</v>
      </c>
      <c r="F34" s="84"/>
      <c r="G34" s="122"/>
    </row>
    <row r="35" spans="1:7" ht="38.1" customHeight="1" x14ac:dyDescent="0.2">
      <c r="A35" s="81">
        <v>29</v>
      </c>
      <c r="B35" s="110" t="str">
        <f>VLOOKUP(C35,Elektřina!$B$7:$C$149,2,FALSE)</f>
        <v>Základní škola Rakovského v Praze 12</v>
      </c>
      <c r="C35" s="112">
        <v>61386782</v>
      </c>
      <c r="D35" s="84" t="s">
        <v>421</v>
      </c>
      <c r="E35" s="101">
        <v>3001603</v>
      </c>
      <c r="F35" s="84"/>
      <c r="G35" s="122"/>
    </row>
    <row r="36" spans="1:7" ht="38.1" customHeight="1" x14ac:dyDescent="0.2">
      <c r="A36" s="81">
        <v>30</v>
      </c>
      <c r="B36" s="110" t="str">
        <f>VLOOKUP(C36,Elektřina!$B$7:$C$149,2,FALSE)</f>
        <v>Městská část Praha 12</v>
      </c>
      <c r="C36" s="112" t="s">
        <v>110</v>
      </c>
      <c r="D36" s="84" t="s">
        <v>422</v>
      </c>
      <c r="E36" s="101">
        <v>3001613</v>
      </c>
      <c r="F36" s="84">
        <v>131</v>
      </c>
      <c r="G36" s="122" t="s">
        <v>548</v>
      </c>
    </row>
    <row r="37" spans="1:7" ht="38.1" customHeight="1" x14ac:dyDescent="0.2">
      <c r="A37" s="81">
        <v>31</v>
      </c>
      <c r="B37" s="110" t="str">
        <f>VLOOKUP(C37,Elektřina!$B$7:$C$149,2,FALSE)</f>
        <v>Základní škola a mateřská škola Smolkova v Praze 12</v>
      </c>
      <c r="C37" s="112">
        <v>60437189</v>
      </c>
      <c r="D37" s="84" t="s">
        <v>423</v>
      </c>
      <c r="E37" s="84"/>
      <c r="F37" s="84">
        <v>217.5</v>
      </c>
      <c r="G37" s="122"/>
    </row>
    <row r="38" spans="1:7" ht="38.1" customHeight="1" x14ac:dyDescent="0.2">
      <c r="A38" s="81">
        <v>32</v>
      </c>
      <c r="B38" s="110" t="str">
        <f>VLOOKUP(C38,Elektřina!$B$7:$C$149,2,FALSE)</f>
        <v>Základní škola a mateřská škola Smolkova v Praze 12</v>
      </c>
      <c r="C38" s="112">
        <v>60437189</v>
      </c>
      <c r="D38" s="84" t="s">
        <v>423</v>
      </c>
      <c r="E38" s="84"/>
      <c r="F38" s="84">
        <v>611.20000000000005</v>
      </c>
      <c r="G38" s="122"/>
    </row>
    <row r="39" spans="1:7" ht="38.1" customHeight="1" x14ac:dyDescent="0.2">
      <c r="A39" s="81">
        <v>33</v>
      </c>
      <c r="B39" s="110" t="str">
        <f>VLOOKUP(C39,Elektřina!$B$7:$C$149,2,FALSE)</f>
        <v>Městská část Praha 12</v>
      </c>
      <c r="C39" s="112" t="s">
        <v>110</v>
      </c>
      <c r="D39" s="84" t="s">
        <v>425</v>
      </c>
      <c r="E39" s="84"/>
      <c r="F39" s="84">
        <v>1187</v>
      </c>
      <c r="G39" s="122"/>
    </row>
    <row r="40" spans="1:7" ht="38.1" customHeight="1" x14ac:dyDescent="0.2">
      <c r="A40" s="81">
        <v>34</v>
      </c>
      <c r="B40" s="110" t="str">
        <f>VLOOKUP(C40,Elektřina!$B$7:$C$149,2,FALSE)</f>
        <v>Mateřská škola Montessori v Praze 12</v>
      </c>
      <c r="C40" s="112">
        <v>63832259</v>
      </c>
      <c r="D40" s="84" t="s">
        <v>427</v>
      </c>
      <c r="E40" s="101">
        <v>3056698</v>
      </c>
      <c r="F40" s="84"/>
      <c r="G40" s="122"/>
    </row>
    <row r="41" spans="1:7" ht="38.1" customHeight="1" x14ac:dyDescent="0.2">
      <c r="A41" s="81">
        <v>35</v>
      </c>
      <c r="B41" s="110" t="str">
        <f>VLOOKUP(C41,Elektřina!$B$7:$C$149,2,FALSE)</f>
        <v>Mateřská škola Montessori v Praze 12</v>
      </c>
      <c r="C41" s="112">
        <v>63832259</v>
      </c>
      <c r="D41" s="84" t="s">
        <v>427</v>
      </c>
      <c r="E41" s="101">
        <v>3056697</v>
      </c>
      <c r="F41" s="84"/>
      <c r="G41" s="122"/>
    </row>
    <row r="42" spans="1:7" ht="38.1" customHeight="1" x14ac:dyDescent="0.2">
      <c r="A42" s="81">
        <v>36</v>
      </c>
      <c r="B42" s="110" t="str">
        <f>VLOOKUP(C42,Elektřina!$B$7:$C$149,2,FALSE)</f>
        <v>Základní škola a mateřská škola Na Beránku v Praze 12</v>
      </c>
      <c r="C42" s="112">
        <v>61386685</v>
      </c>
      <c r="D42" s="84" t="s">
        <v>428</v>
      </c>
      <c r="E42" s="85" t="s">
        <v>549</v>
      </c>
      <c r="F42" s="84">
        <v>85</v>
      </c>
      <c r="G42" s="122" t="s">
        <v>551</v>
      </c>
    </row>
    <row r="43" spans="1:7" ht="38.1" customHeight="1" x14ac:dyDescent="0.2">
      <c r="A43" s="81">
        <v>37</v>
      </c>
      <c r="B43" s="110" t="str">
        <f>VLOOKUP(C43,Elektřina!$B$7:$C$149,2,FALSE)</f>
        <v>Základní škola a mateřská škola Na Beránku v Praze 12</v>
      </c>
      <c r="C43" s="112">
        <v>61386685</v>
      </c>
      <c r="D43" s="84" t="s">
        <v>428</v>
      </c>
      <c r="E43" s="85" t="s">
        <v>549</v>
      </c>
      <c r="F43" s="84">
        <v>3</v>
      </c>
      <c r="G43" s="122" t="s">
        <v>550</v>
      </c>
    </row>
    <row r="44" spans="1:7" ht="38.1" customHeight="1" x14ac:dyDescent="0.2">
      <c r="A44" s="81">
        <v>38</v>
      </c>
      <c r="B44" s="110" t="str">
        <f>VLOOKUP(C44,Elektřina!$B$7:$C$149,2,FALSE)</f>
        <v>Městská část Praha 12</v>
      </c>
      <c r="C44" s="112" t="s">
        <v>110</v>
      </c>
      <c r="D44" s="84" t="s">
        <v>429</v>
      </c>
      <c r="E44" s="101">
        <v>3051692</v>
      </c>
      <c r="F44" s="84">
        <v>56.27</v>
      </c>
      <c r="G44" s="122" t="s">
        <v>552</v>
      </c>
    </row>
    <row r="45" spans="1:7" ht="38.1" customHeight="1" x14ac:dyDescent="0.2">
      <c r="A45" s="81">
        <v>39</v>
      </c>
      <c r="B45" s="110" t="str">
        <f>VLOOKUP(C45,Elektřina!$B$7:$C$149,2,FALSE)</f>
        <v>Mateřská škola Větrníček v Praze 12</v>
      </c>
      <c r="C45" s="112">
        <v>63109727</v>
      </c>
      <c r="D45" s="84" t="s">
        <v>430</v>
      </c>
      <c r="E45" s="101">
        <v>3003092</v>
      </c>
      <c r="F45" s="84"/>
      <c r="G45" s="122"/>
    </row>
    <row r="46" spans="1:7" ht="38.1" customHeight="1" x14ac:dyDescent="0.2">
      <c r="A46" s="81">
        <v>40</v>
      </c>
      <c r="B46" s="110" t="str">
        <f>VLOOKUP(C46,Elektřina!$B$7:$C$149,2,FALSE)</f>
        <v>Sociální služby městské části Praha 12, příspěvková organizace</v>
      </c>
      <c r="C46" s="112" t="s">
        <v>442</v>
      </c>
      <c r="D46" s="84" t="s">
        <v>431</v>
      </c>
      <c r="E46" s="101">
        <v>3003112</v>
      </c>
      <c r="F46" s="84">
        <v>109.7</v>
      </c>
      <c r="G46" s="122">
        <v>66333655</v>
      </c>
    </row>
    <row r="47" spans="1:7" ht="38.1" customHeight="1" x14ac:dyDescent="0.2">
      <c r="A47" s="81">
        <v>41</v>
      </c>
      <c r="B47" s="110" t="str">
        <f>VLOOKUP(C47,Elektřina!$B$7:$C$149,2,FALSE)</f>
        <v>Základní škola Zárubova v Praze 12</v>
      </c>
      <c r="C47" s="112">
        <v>60437197</v>
      </c>
      <c r="D47" s="84" t="s">
        <v>432</v>
      </c>
      <c r="E47" s="101">
        <v>3004225</v>
      </c>
      <c r="F47" s="84"/>
      <c r="G47" s="122"/>
    </row>
    <row r="48" spans="1:7" ht="38.1" customHeight="1" x14ac:dyDescent="0.2">
      <c r="A48" s="81">
        <v>42</v>
      </c>
      <c r="B48" s="110" t="str">
        <f>VLOOKUP(C48,Elektřina!$B$7:$C$149,2,FALSE)</f>
        <v>Základní škola Zárubova v Praze 12</v>
      </c>
      <c r="C48" s="112">
        <v>60437197</v>
      </c>
      <c r="D48" s="84" t="s">
        <v>432</v>
      </c>
      <c r="E48" s="101">
        <v>3051706</v>
      </c>
      <c r="F48" s="84"/>
      <c r="G48" s="122"/>
    </row>
    <row r="49" spans="1:7" ht="38.1" customHeight="1" x14ac:dyDescent="0.2">
      <c r="A49" s="81">
        <v>43</v>
      </c>
      <c r="B49" s="110" t="str">
        <f>VLOOKUP(C49,Elektřina!$B$7:$C$149,2,FALSE)</f>
        <v>Základní škola Zárubova v Praze 12</v>
      </c>
      <c r="C49" s="112">
        <v>60437197</v>
      </c>
      <c r="D49" s="84" t="s">
        <v>432</v>
      </c>
      <c r="E49" s="101">
        <v>3003090</v>
      </c>
      <c r="F49" s="84"/>
      <c r="G49" s="122"/>
    </row>
    <row r="50" spans="1:7" ht="38.1" customHeight="1" x14ac:dyDescent="0.2">
      <c r="A50" s="27">
        <v>44</v>
      </c>
      <c r="B50" s="30"/>
      <c r="C50" s="28"/>
      <c r="D50" s="29"/>
      <c r="E50" s="28"/>
      <c r="F50" s="44"/>
      <c r="G50" s="123"/>
    </row>
    <row r="51" spans="1:7" ht="15" x14ac:dyDescent="0.25">
      <c r="E51" s="34"/>
    </row>
  </sheetData>
  <autoFilter ref="A6:G50"/>
  <pageMargins left="0.39370078740157483" right="0.19685039370078741" top="0.78740157480314965" bottom="0.59055118110236227" header="0.51181102362204722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Souhrn</vt:lpstr>
      <vt:lpstr>Plyn</vt:lpstr>
      <vt:lpstr>Elektřina</vt:lpstr>
      <vt:lpstr>Voda</vt:lpstr>
      <vt:lpstr>Teplo</vt:lpstr>
    </vt:vector>
  </TitlesOfParts>
  <Company>FIN-servis,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Řepka</dc:creator>
  <cp:lastModifiedBy>Šulc Zdeněk (Praha 12)</cp:lastModifiedBy>
  <cp:lastPrinted>2015-03-20T09:07:24Z</cp:lastPrinted>
  <dcterms:created xsi:type="dcterms:W3CDTF">2010-08-06T12:58:32Z</dcterms:created>
  <dcterms:modified xsi:type="dcterms:W3CDTF">2024-03-20T13:57:07Z</dcterms:modified>
</cp:coreProperties>
</file>