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Výběrová řízení\..RÁMCOVÉ SMLOUVY\...Rámcová smlouva běžné opravy 2026-2027\Výběrové řízení a SML\"/>
    </mc:Choice>
  </mc:AlternateContent>
  <bookViews>
    <workbookView xWindow="0" yWindow="0" windowWidth="28800" windowHeight="12180"/>
  </bookViews>
  <sheets>
    <sheet name="List1" sheetId="1" r:id="rId1"/>
    <sheet name="List2" sheetId="2" r:id="rId2"/>
    <sheet name="List3" sheetId="3" r:id="rId3"/>
  </sheets>
  <calcPr calcId="162913"/>
</workbook>
</file>

<file path=xl/calcChain.xml><?xml version="1.0" encoding="utf-8"?>
<calcChain xmlns="http://schemas.openxmlformats.org/spreadsheetml/2006/main">
  <c r="F55" i="1" l="1"/>
  <c r="F54" i="1"/>
  <c r="F40" i="1"/>
  <c r="F22" i="1"/>
  <c r="F52" i="1" l="1"/>
  <c r="F51" i="1"/>
  <c r="F50" i="1"/>
  <c r="F49" i="1"/>
  <c r="F48" i="1"/>
  <c r="F47" i="1"/>
  <c r="F46" i="1"/>
  <c r="F45" i="1"/>
  <c r="F44" i="1"/>
  <c r="F43" i="1"/>
  <c r="F41" i="1"/>
  <c r="F39" i="1"/>
  <c r="F38" i="1"/>
  <c r="F37" i="1"/>
  <c r="F36" i="1"/>
  <c r="F35" i="1"/>
  <c r="F34" i="1"/>
  <c r="F33" i="1"/>
  <c r="F32" i="1"/>
  <c r="F31" i="1"/>
  <c r="F30" i="1"/>
  <c r="F29" i="1"/>
  <c r="F28" i="1"/>
  <c r="F27" i="1"/>
  <c r="F26" i="1"/>
  <c r="F25" i="1"/>
  <c r="F23" i="1"/>
  <c r="F21" i="1"/>
  <c r="F20" i="1"/>
  <c r="F19" i="1"/>
  <c r="F17" i="1"/>
  <c r="F16" i="1"/>
  <c r="F14" i="1"/>
  <c r="F13" i="1"/>
  <c r="F12" i="1"/>
  <c r="F10" i="1"/>
  <c r="F9" i="1"/>
  <c r="F8" i="1"/>
  <c r="F7" i="1"/>
  <c r="F6" i="1"/>
  <c r="F5" i="1"/>
  <c r="F4" i="1"/>
  <c r="E56" i="1" l="1"/>
  <c r="E57" i="1" s="1"/>
  <c r="E58" i="1" s="1"/>
</calcChain>
</file>

<file path=xl/sharedStrings.xml><?xml version="1.0" encoding="utf-8"?>
<sst xmlns="http://schemas.openxmlformats.org/spreadsheetml/2006/main" count="117" uniqueCount="77">
  <si>
    <t>měrná jednotka</t>
  </si>
  <si>
    <t>číslo položky</t>
  </si>
  <si>
    <t>A</t>
  </si>
  <si>
    <t>Komunikace - bourání</t>
  </si>
  <si>
    <t>B</t>
  </si>
  <si>
    <t>Komunikace - opravy povrchů</t>
  </si>
  <si>
    <t>C</t>
  </si>
  <si>
    <t>Komunikace - postřiky</t>
  </si>
  <si>
    <t>D</t>
  </si>
  <si>
    <r>
      <t xml:space="preserve">Komunikace - obrubníky a krajníky </t>
    </r>
    <r>
      <rPr>
        <sz val="8"/>
        <color theme="1"/>
        <rFont val="Calibri"/>
        <family val="2"/>
        <charset val="238"/>
        <scheme val="minor"/>
      </rPr>
      <t>(dále jen obruba)</t>
    </r>
  </si>
  <si>
    <t>E</t>
  </si>
  <si>
    <t>Komunikace - konstrukce</t>
  </si>
  <si>
    <t>F</t>
  </si>
  <si>
    <t>Odvodňovací zažízení - dešťová kanalizace</t>
  </si>
  <si>
    <t>Celková cena bez DPH</t>
  </si>
  <si>
    <t>DPH</t>
  </si>
  <si>
    <t>%</t>
  </si>
  <si>
    <t>Celková cena včetně DPH</t>
  </si>
  <si>
    <t>frézování do tl. 50 mm</t>
  </si>
  <si>
    <r>
      <t>m</t>
    </r>
    <r>
      <rPr>
        <sz val="8"/>
        <color theme="1"/>
        <rFont val="Calibri"/>
        <family val="2"/>
        <charset val="238"/>
      </rPr>
      <t>²</t>
    </r>
  </si>
  <si>
    <t>odstranění betonových vrstev do tl. 250 mm</t>
  </si>
  <si>
    <t>odstranění dlážděného krytu komunikace do tl. 200 mm</t>
  </si>
  <si>
    <t>odstranění podkladních  vrstev do tl. 380 mm</t>
  </si>
  <si>
    <t>vybourání stávajících obrub</t>
  </si>
  <si>
    <t>bm</t>
  </si>
  <si>
    <t>vybourání stávajících konstrukcí (např patka sloupu, základy plotu apod...)</t>
  </si>
  <si>
    <t>oprava povrchu komunikací celoplošným tenkovrstvým mikrokobercem</t>
  </si>
  <si>
    <r>
      <t>infiltrační postřik 0,7 kg/m</t>
    </r>
    <r>
      <rPr>
        <sz val="8"/>
        <color theme="1"/>
        <rFont val="Calibri"/>
        <family val="2"/>
        <charset val="238"/>
      </rPr>
      <t>²</t>
    </r>
  </si>
  <si>
    <r>
      <t>spojovací postřik 0,3 kg/m</t>
    </r>
    <r>
      <rPr>
        <sz val="8"/>
        <color theme="1"/>
        <rFont val="Calibri"/>
        <family val="2"/>
        <charset val="238"/>
      </rPr>
      <t>²</t>
    </r>
  </si>
  <si>
    <t>doplnění (osazení a kotvení) žulových obrub do betonového lože včetně, obruby (česká žula)</t>
  </si>
  <si>
    <t>doplnění (osazení a kotvení) betonových obrub do betonového lože, včetně obruby</t>
  </si>
  <si>
    <t>oprava povrchu nezpevněné kom. štěrkem nebo recyklátem do tl. 150 mm, včetně zhutnění</t>
  </si>
  <si>
    <t>řezání, frézování drážky, vč. vyplnění spár modifikovanou asfaltovou zálivkou</t>
  </si>
  <si>
    <t>osazení a kotvení nové žulové obruby do betonového lože, včetně obruby (české žula)</t>
  </si>
  <si>
    <t>ložná vrstva ACL 22+, tl. 60 mm</t>
  </si>
  <si>
    <t>obrusná vrstva ACO 11+, tl. 40 mm</t>
  </si>
  <si>
    <t>obrusná vrstva litý asfalt MA 11, tl. 30 mm</t>
  </si>
  <si>
    <r>
      <t>podkladní vrstva betonová SC C</t>
    </r>
    <r>
      <rPr>
        <vertAlign val="subscript"/>
        <sz val="8"/>
        <color theme="1"/>
        <rFont val="Calibri"/>
        <family val="2"/>
        <charset val="238"/>
        <scheme val="minor"/>
      </rPr>
      <t>8/10</t>
    </r>
    <r>
      <rPr>
        <sz val="8"/>
        <color theme="1"/>
        <rFont val="Calibri"/>
        <family val="2"/>
        <charset val="238"/>
        <scheme val="minor"/>
      </rPr>
      <t>, tl. 150 mm</t>
    </r>
  </si>
  <si>
    <t>podkladní vrstva, mechanicky zpevněné kamenivo MZK 0/32, do tl. 250 mm</t>
  </si>
  <si>
    <r>
      <t>podkladní vrstva štěrkodrť ŠD</t>
    </r>
    <r>
      <rPr>
        <vertAlign val="subscript"/>
        <sz val="8"/>
        <color theme="1"/>
        <rFont val="Calibri"/>
        <family val="2"/>
        <charset val="238"/>
        <scheme val="minor"/>
      </rPr>
      <t xml:space="preserve">B </t>
    </r>
    <r>
      <rPr>
        <sz val="8"/>
        <color theme="1"/>
        <rFont val="Calibri"/>
        <family val="2"/>
        <charset val="238"/>
        <scheme val="minor"/>
      </rPr>
      <t>0/32, do tl. 150 mm, včetně hutnění</t>
    </r>
  </si>
  <si>
    <r>
      <t>podkladní vrstva štěrkodrť ŠD</t>
    </r>
    <r>
      <rPr>
        <vertAlign val="subscript"/>
        <sz val="8"/>
        <color theme="1"/>
        <rFont val="Calibri"/>
        <family val="2"/>
        <charset val="238"/>
        <scheme val="minor"/>
      </rPr>
      <t>A</t>
    </r>
    <r>
      <rPr>
        <sz val="8"/>
        <color theme="1"/>
        <rFont val="Calibri"/>
        <family val="2"/>
        <charset val="238"/>
        <scheme val="minor"/>
      </rPr>
      <t xml:space="preserve"> 0/63, do tl. 350 mm, včetně hutnění</t>
    </r>
  </si>
  <si>
    <t>úprava pláně chodníku, doplnění, pokládka a zhutnění štěrku nebo recyklátu do tl. 150 mm</t>
  </si>
  <si>
    <t>úprava pláně vozovky, doplnění, pokládka a zhutnění štěrku nebo recyklátu do tl. 150 mm</t>
  </si>
  <si>
    <t>mozaiková dlažba, včetně pískového lože a pokládky</t>
  </si>
  <si>
    <t>m²</t>
  </si>
  <si>
    <t>zámková dlažba 60 mm barevná, včetně pískového lože a pokládky</t>
  </si>
  <si>
    <t>zámková dlažba 60 mm šedá, včetně pískového lože a pokládky</t>
  </si>
  <si>
    <t>zámková dlažba 60 mm barevná s reliéfním povrchem pro nevidomé, vč. písk. lože a pokládky</t>
  </si>
  <si>
    <t>zámková dlažba 80 mm barevná s reliéfním povrchem pro nevidomé, vč. písk. lože a pokládky</t>
  </si>
  <si>
    <t>zámková dlažba 80 mm barevná, včetně pískového lože a pokládky</t>
  </si>
  <si>
    <t>zámková dlažba 80 mm šedá, včetně pískového lože a pokládky</t>
  </si>
  <si>
    <r>
      <t>m</t>
    </r>
    <r>
      <rPr>
        <sz val="8"/>
        <color theme="1"/>
        <rFont val="Calibri"/>
        <family val="2"/>
        <charset val="238"/>
      </rPr>
      <t>³</t>
    </r>
  </si>
  <si>
    <t>dozdění do výšky rámu z kanalizačních cihel</t>
  </si>
  <si>
    <t>odstranění zdiva šachty do hloubky 0,5 m</t>
  </si>
  <si>
    <t>plastová mříž pro uliční nebo horskou vpusť odvodňovacího zařízení dešť. kanalizace, vč. osazení</t>
  </si>
  <si>
    <t>ks</t>
  </si>
  <si>
    <t>dodání a osazení poklopu (hrneček) na šoupě, hydrant, ventil</t>
  </si>
  <si>
    <t>dodání a osazení poklopu na odvodňovací zařízení dešťové kanalizace</t>
  </si>
  <si>
    <t>rám s mříží na dvorní vpusť pro odvodňovací zařízení dešť. kanalizace (vč. vyčištění vpusti)</t>
  </si>
  <si>
    <t>rám s mříží na ul. nebo horskou vpusť pro odvodň. zařízení dešť. kanalizace (vč. vyčištění vpusti)</t>
  </si>
  <si>
    <t>výšková úprava stávající dešťové vpusti, šachty horské vpusti, dvorní vpusti (vč. vyčištění)</t>
  </si>
  <si>
    <t>výšková úprava stávajícího poklopu (hrnečku), soupěte, hydrantu, ventilu</t>
  </si>
  <si>
    <t>zřízení betonového věnce po obvodu šachty, vpusti</t>
  </si>
  <si>
    <t>jednotková cena       bez DPH</t>
  </si>
  <si>
    <t>celková cena                bez DPH</t>
  </si>
  <si>
    <t>předpokládaná četnost množství          za rok</t>
  </si>
  <si>
    <r>
      <t>položka</t>
    </r>
    <r>
      <rPr>
        <b/>
        <sz val="8"/>
        <rFont val="Calibri"/>
        <family val="2"/>
        <charset val="238"/>
        <scheme val="minor"/>
      </rPr>
      <t>:                                                                                                                                                                           Veškeré ceny za práci jsou včetně nákladů na zaměření, dopravy, dodávky použitého materiálu, montáže, demontáže, upevňovacích částí, osazení, likvidace odpadů, včetně případného DIO, zajištění souhlasu správce sítě, vyříznutí vozovky, ošetření spáry vozovky, zalití spáry modifikovanou asfaltovou zálivkou, atd... Povrchy jsou vždy živičné, pokud není specifikováno jinak. Poklopy šachet musí vyhovovat zatížení D400.</t>
    </r>
  </si>
  <si>
    <t>odstranění obrusných a ložných živičných vrstev do tl. 250 mm</t>
  </si>
  <si>
    <t>Příloha č. 1 Rámcové smlouvy o dílo "Opravy pozemních komunikací a jejich součástí ve správě městské části Praha 12,                                                                                    pro období 3/2026 - 2/2027" - vzorový položkový rozpočet předpokládaných prací</t>
  </si>
  <si>
    <r>
      <t>m</t>
    </r>
    <r>
      <rPr>
        <sz val="8"/>
        <rFont val="Calibri"/>
        <family val="2"/>
        <charset val="238"/>
      </rPr>
      <t>²</t>
    </r>
  </si>
  <si>
    <t>osazení a kotvení nové silniční betonové obruby do betonového lože, včetně obruby</t>
  </si>
  <si>
    <t>osazení a kotvení nové sadové betonové obruby do betonového lože, včetně obruby</t>
  </si>
  <si>
    <t>přeskládání stávající zámkové dlažby 60-80mm s výměnou poškozené dlažby do max 20%, včetně pískového lože a pokládky</t>
  </si>
  <si>
    <t>G</t>
  </si>
  <si>
    <t>Ostatní</t>
  </si>
  <si>
    <t>vyhotovení geodetické části dokumentace skutečného provedení stavby nebo geodetického podkladu pro vedení Digitální technické mapy Prahy a Středočeského kraje, obsahující geometrické, polohové a výškové určení dokončené stavby nebo technologického zařízení, bude vyhotoveno v souladu s § 5 a ve struktuře dle příloh č. 3 a 4 vyhlášky č. 393/2020 Sb. o digitální technické mapě (vyhláška DTM), v platném znění, v aktuálně platné verzi výměnného formátu dle § 6 vyhlášky DTM. A dle dalších podmínek uvedených v RSoD.</t>
  </si>
  <si>
    <t>Doplnění zeminy za obrubou s osazením travního semene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</si>
</sst>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8"/>
      <color theme="1"/>
      <name val="Calibri"/>
      <family val="2"/>
      <charset val="238"/>
      <scheme val="minor"/>
    </font>
    <font>
      <b/>
      <sz val="8"/>
      <color theme="1"/>
      <name val="Calibri"/>
      <family val="2"/>
      <charset val="238"/>
      <scheme val="minor"/>
    </font>
    <font>
      <sz val="8"/>
      <color theme="1"/>
      <name val="Calibri"/>
      <family val="2"/>
      <charset val="238"/>
    </font>
    <font>
      <vertAlign val="subscript"/>
      <sz val="8"/>
      <color theme="1"/>
      <name val="Calibri"/>
      <family val="2"/>
      <charset val="238"/>
      <scheme val="minor"/>
    </font>
    <font>
      <b/>
      <sz val="8"/>
      <color theme="0"/>
      <name val="Calibri"/>
      <family val="2"/>
      <charset val="238"/>
      <scheme val="minor"/>
    </font>
    <font>
      <b/>
      <sz val="8"/>
      <name val="Calibri"/>
      <family val="2"/>
      <charset val="238"/>
      <scheme val="minor"/>
    </font>
    <font>
      <b/>
      <sz val="10"/>
      <color theme="0"/>
      <name val="Calibri"/>
      <family val="2"/>
      <charset val="238"/>
      <scheme val="minor"/>
    </font>
    <font>
      <b/>
      <sz val="10"/>
      <name val="Calibri"/>
      <family val="2"/>
      <charset val="238"/>
      <scheme val="minor"/>
    </font>
    <font>
      <b/>
      <u/>
      <sz val="8"/>
      <name val="Calibri"/>
      <family val="2"/>
      <charset val="238"/>
      <scheme val="minor"/>
    </font>
    <font>
      <sz val="8"/>
      <color rgb="FFFF0000"/>
      <name val="Calibri"/>
      <family val="2"/>
      <charset val="238"/>
      <scheme val="minor"/>
    </font>
    <font>
      <b/>
      <sz val="8"/>
      <color rgb="FFFF0000"/>
      <name val="Calibri"/>
      <family val="2"/>
      <charset val="238"/>
      <scheme val="minor"/>
    </font>
    <font>
      <sz val="8"/>
      <name val="Calibri"/>
      <family val="2"/>
      <charset val="238"/>
      <scheme val="minor"/>
    </font>
    <font>
      <sz val="8"/>
      <name val="Calibri"/>
      <family val="2"/>
      <charset val="238"/>
    </font>
  </fonts>
  <fills count="6">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02">
    <xf numFmtId="0" fontId="0" fillId="0" borderId="0" xfId="0"/>
    <xf numFmtId="0" fontId="0" fillId="0" borderId="0" xfId="0" applyProtection="1">
      <protection locked="0"/>
    </xf>
    <xf numFmtId="0" fontId="1" fillId="0" borderId="0" xfId="0" applyFont="1" applyProtection="1">
      <protection locked="0"/>
    </xf>
    <xf numFmtId="0" fontId="5" fillId="2" borderId="10" xfId="0" applyFont="1" applyFill="1" applyBorder="1" applyAlignment="1" applyProtection="1">
      <alignment horizontal="center" vertical="center" textRotation="90"/>
    </xf>
    <xf numFmtId="0" fontId="8" fillId="2" borderId="11" xfId="0" applyFont="1" applyFill="1" applyBorder="1" applyAlignment="1" applyProtection="1">
      <alignment horizontal="left" vertical="center" wrapText="1"/>
    </xf>
    <xf numFmtId="0" fontId="5" fillId="2" borderId="11" xfId="0" applyFont="1" applyFill="1" applyBorder="1" applyAlignment="1" applyProtection="1">
      <alignment horizontal="center" vertical="center" textRotation="90"/>
    </xf>
    <xf numFmtId="0" fontId="5" fillId="2" borderId="11" xfId="0" applyFont="1" applyFill="1" applyBorder="1" applyAlignment="1" applyProtection="1">
      <alignment horizontal="center" vertical="center" textRotation="90" wrapText="1"/>
    </xf>
    <xf numFmtId="0" fontId="5" fillId="2" borderId="12" xfId="0" applyFont="1" applyFill="1" applyBorder="1" applyAlignment="1" applyProtection="1">
      <alignment horizontal="center" vertical="center" textRotation="90" wrapText="1"/>
    </xf>
    <xf numFmtId="0" fontId="1" fillId="3" borderId="13" xfId="0" applyFont="1" applyFill="1" applyBorder="1" applyAlignment="1" applyProtection="1">
      <alignment horizontal="center" vertical="center"/>
    </xf>
    <xf numFmtId="0" fontId="1" fillId="3" borderId="14" xfId="0" applyFont="1" applyFill="1" applyBorder="1" applyAlignment="1" applyProtection="1">
      <alignment horizontal="left" vertical="center"/>
    </xf>
    <xf numFmtId="0" fontId="1" fillId="3" borderId="14" xfId="0" applyFont="1" applyFill="1" applyBorder="1" applyAlignment="1" applyProtection="1">
      <alignment horizontal="center" vertical="center"/>
    </xf>
    <xf numFmtId="1" fontId="1" fillId="3" borderId="14" xfId="0" applyNumberFormat="1" applyFont="1" applyFill="1" applyBorder="1" applyAlignment="1" applyProtection="1">
      <alignment horizontal="center" vertical="center"/>
    </xf>
    <xf numFmtId="4" fontId="1" fillId="3" borderId="15" xfId="0" applyNumberFormat="1" applyFont="1" applyFill="1" applyBorder="1" applyAlignment="1" applyProtection="1">
      <alignment horizontal="right" vertical="center"/>
    </xf>
    <xf numFmtId="0" fontId="0" fillId="0" borderId="16" xfId="0" applyBorder="1" applyAlignment="1" applyProtection="1">
      <alignment horizontal="center" vertical="center"/>
    </xf>
    <xf numFmtId="0" fontId="0" fillId="0" borderId="3" xfId="0" applyBorder="1" applyAlignment="1" applyProtection="1">
      <alignment horizontal="left" vertical="center"/>
    </xf>
    <xf numFmtId="0" fontId="0" fillId="0" borderId="3" xfId="0" applyBorder="1" applyAlignment="1" applyProtection="1">
      <alignment horizontal="center" vertical="center"/>
    </xf>
    <xf numFmtId="4" fontId="0" fillId="0" borderId="17" xfId="0" applyNumberFormat="1" applyBorder="1" applyAlignment="1" applyProtection="1">
      <alignment horizontal="right" vertical="center"/>
    </xf>
    <xf numFmtId="0" fontId="0" fillId="4" borderId="16" xfId="0" applyFill="1" applyBorder="1" applyAlignment="1" applyProtection="1">
      <alignment horizontal="center" vertical="center"/>
    </xf>
    <xf numFmtId="0" fontId="0" fillId="4" borderId="3" xfId="0" applyFill="1" applyBorder="1" applyAlignment="1" applyProtection="1">
      <alignment horizontal="left" vertical="center"/>
    </xf>
    <xf numFmtId="0" fontId="0" fillId="4" borderId="3" xfId="0" applyFill="1" applyBorder="1" applyAlignment="1" applyProtection="1">
      <alignment horizontal="center" vertical="center"/>
    </xf>
    <xf numFmtId="0" fontId="0" fillId="4" borderId="18" xfId="0" applyFill="1" applyBorder="1" applyAlignment="1" applyProtection="1">
      <alignment horizontal="center" vertical="center"/>
    </xf>
    <xf numFmtId="0" fontId="0" fillId="4" borderId="4" xfId="0" applyFill="1" applyBorder="1" applyAlignment="1" applyProtection="1">
      <alignment horizontal="left" vertical="center"/>
    </xf>
    <xf numFmtId="4" fontId="0" fillId="4" borderId="17" xfId="0" applyNumberFormat="1" applyFill="1" applyBorder="1" applyAlignment="1" applyProtection="1">
      <alignment horizontal="right" vertical="center"/>
    </xf>
    <xf numFmtId="4" fontId="0" fillId="4" borderId="19" xfId="0" applyNumberFormat="1" applyFill="1" applyBorder="1" applyAlignment="1" applyProtection="1">
      <alignment horizontal="right" vertical="center"/>
    </xf>
    <xf numFmtId="0" fontId="1" fillId="3" borderId="20" xfId="0" applyFont="1" applyFill="1" applyBorder="1" applyAlignment="1" applyProtection="1">
      <alignment horizontal="center" vertical="center"/>
    </xf>
    <xf numFmtId="0" fontId="1" fillId="3" borderId="2" xfId="0" applyFont="1" applyFill="1" applyBorder="1" applyAlignment="1" applyProtection="1">
      <alignment horizontal="left" vertical="center"/>
    </xf>
    <xf numFmtId="0" fontId="1" fillId="3" borderId="2" xfId="0" applyFont="1" applyFill="1" applyBorder="1" applyAlignment="1" applyProtection="1">
      <alignment horizontal="center" vertical="center"/>
    </xf>
    <xf numFmtId="4" fontId="1" fillId="3" borderId="21" xfId="0" applyNumberFormat="1" applyFont="1" applyFill="1" applyBorder="1" applyAlignment="1" applyProtection="1">
      <alignment horizontal="right" vertical="center"/>
    </xf>
    <xf numFmtId="0" fontId="0" fillId="0" borderId="18" xfId="0" applyBorder="1" applyAlignment="1" applyProtection="1">
      <alignment horizontal="center" vertical="center"/>
    </xf>
    <xf numFmtId="0" fontId="0" fillId="0" borderId="4" xfId="0" applyBorder="1" applyAlignment="1" applyProtection="1">
      <alignment horizontal="left" vertical="center"/>
    </xf>
    <xf numFmtId="0" fontId="0" fillId="0" borderId="4" xfId="0" applyBorder="1" applyAlignment="1" applyProtection="1">
      <alignment horizontal="center" vertical="center"/>
    </xf>
    <xf numFmtId="4" fontId="0" fillId="0" borderId="19" xfId="0" applyNumberFormat="1" applyBorder="1" applyAlignment="1" applyProtection="1">
      <alignment horizontal="right" vertical="center"/>
    </xf>
    <xf numFmtId="0" fontId="0" fillId="4" borderId="22" xfId="0" applyFill="1" applyBorder="1" applyAlignment="1" applyProtection="1">
      <alignment horizontal="center" vertical="center"/>
    </xf>
    <xf numFmtId="0" fontId="0" fillId="4" borderId="23" xfId="0" applyFill="1" applyBorder="1" applyAlignment="1" applyProtection="1">
      <alignment horizontal="left" vertical="center"/>
    </xf>
    <xf numFmtId="0" fontId="0" fillId="4" borderId="23" xfId="0" applyFill="1" applyBorder="1" applyAlignment="1" applyProtection="1">
      <alignment horizontal="center" vertical="center"/>
    </xf>
    <xf numFmtId="0" fontId="1" fillId="0" borderId="5" xfId="0" applyFont="1" applyBorder="1" applyProtection="1"/>
    <xf numFmtId="0" fontId="1" fillId="0" borderId="6" xfId="0" applyFont="1" applyBorder="1" applyProtection="1"/>
    <xf numFmtId="0" fontId="1" fillId="0" borderId="6" xfId="0" applyFont="1" applyBorder="1" applyAlignment="1" applyProtection="1">
      <alignment horizontal="center" vertical="center"/>
    </xf>
    <xf numFmtId="1" fontId="1" fillId="0" borderId="6" xfId="0" applyNumberFormat="1" applyFont="1" applyBorder="1" applyAlignment="1" applyProtection="1">
      <alignment horizontal="center" vertical="center"/>
    </xf>
    <xf numFmtId="0" fontId="1" fillId="0" borderId="8" xfId="0" applyFont="1" applyBorder="1" applyProtection="1"/>
    <xf numFmtId="0" fontId="1" fillId="0" borderId="1" xfId="0" applyFont="1" applyBorder="1" applyProtection="1"/>
    <xf numFmtId="0" fontId="1" fillId="0" borderId="1" xfId="0"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 fillId="0" borderId="10" xfId="0" applyFont="1" applyBorder="1" applyProtection="1"/>
    <xf numFmtId="0" fontId="1" fillId="0" borderId="11" xfId="0" applyFont="1" applyBorder="1" applyProtection="1"/>
    <xf numFmtId="0" fontId="1" fillId="0" borderId="11" xfId="0" applyFont="1" applyBorder="1" applyAlignment="1" applyProtection="1">
      <alignment horizontal="center" vertical="center"/>
    </xf>
    <xf numFmtId="1" fontId="1" fillId="0" borderId="11" xfId="0" applyNumberFormat="1" applyFont="1" applyBorder="1" applyAlignment="1" applyProtection="1">
      <alignment horizontal="center" vertical="center"/>
    </xf>
    <xf numFmtId="4" fontId="0" fillId="4" borderId="24" xfId="0" applyNumberFormat="1" applyFill="1" applyBorder="1" applyAlignment="1" applyProtection="1">
      <alignment horizontal="right" vertical="center"/>
    </xf>
    <xf numFmtId="4" fontId="5" fillId="3" borderId="14" xfId="0" applyNumberFormat="1" applyFont="1" applyFill="1" applyBorder="1" applyAlignment="1" applyProtection="1">
      <alignment horizontal="right" vertical="center"/>
    </xf>
    <xf numFmtId="4" fontId="9" fillId="0" borderId="3" xfId="0" applyNumberFormat="1" applyFont="1" applyBorder="1" applyAlignment="1" applyProtection="1">
      <alignment horizontal="right" vertical="center"/>
      <protection locked="0"/>
    </xf>
    <xf numFmtId="4" fontId="9" fillId="4" borderId="3" xfId="0" applyNumberFormat="1" applyFont="1" applyFill="1" applyBorder="1" applyAlignment="1" applyProtection="1">
      <alignment horizontal="right" vertical="center"/>
      <protection locked="0"/>
    </xf>
    <xf numFmtId="4" fontId="9" fillId="4" borderId="4" xfId="0" applyNumberFormat="1" applyFont="1" applyFill="1" applyBorder="1" applyAlignment="1" applyProtection="1">
      <alignment horizontal="right" vertical="center"/>
      <protection locked="0"/>
    </xf>
    <xf numFmtId="4" fontId="10" fillId="3" borderId="2" xfId="0" applyNumberFormat="1" applyFont="1" applyFill="1" applyBorder="1" applyAlignment="1" applyProtection="1">
      <alignment horizontal="right" vertical="center"/>
    </xf>
    <xf numFmtId="4" fontId="9" fillId="0" borderId="4" xfId="0" applyNumberFormat="1" applyFont="1" applyBorder="1" applyAlignment="1" applyProtection="1">
      <alignment horizontal="right" vertical="center"/>
      <protection locked="0"/>
    </xf>
    <xf numFmtId="4" fontId="9" fillId="4" borderId="23" xfId="0" applyNumberFormat="1" applyFont="1" applyFill="1" applyBorder="1" applyAlignment="1" applyProtection="1">
      <alignment horizontal="right" vertical="center"/>
      <protection locked="0"/>
    </xf>
    <xf numFmtId="0" fontId="11" fillId="0" borderId="18" xfId="0" applyFont="1" applyFill="1" applyBorder="1" applyAlignment="1" applyProtection="1">
      <alignment horizontal="center" vertical="center"/>
    </xf>
    <xf numFmtId="0" fontId="11" fillId="0" borderId="4" xfId="0" applyFont="1" applyFill="1" applyBorder="1" applyAlignment="1" applyProtection="1">
      <alignment horizontal="left" vertical="center"/>
    </xf>
    <xf numFmtId="0" fontId="11" fillId="0" borderId="3" xfId="0" applyFont="1" applyFill="1" applyBorder="1" applyAlignment="1" applyProtection="1">
      <alignment horizontal="center" vertical="center"/>
    </xf>
    <xf numFmtId="4" fontId="11" fillId="0" borderId="19" xfId="0" applyNumberFormat="1" applyFont="1" applyFill="1" applyBorder="1" applyAlignment="1" applyProtection="1">
      <alignment horizontal="right" vertical="center"/>
    </xf>
    <xf numFmtId="0" fontId="0" fillId="0" borderId="16" xfId="0" applyFill="1" applyBorder="1" applyAlignment="1" applyProtection="1">
      <alignment horizontal="center" vertical="center"/>
    </xf>
    <xf numFmtId="0" fontId="0" fillId="0" borderId="3" xfId="0" applyFill="1" applyBorder="1" applyAlignment="1" applyProtection="1">
      <alignment horizontal="left" vertical="center"/>
    </xf>
    <xf numFmtId="0" fontId="0" fillId="0" borderId="3" xfId="0" applyFill="1" applyBorder="1" applyAlignment="1" applyProtection="1">
      <alignment horizontal="center" vertical="center"/>
    </xf>
    <xf numFmtId="4" fontId="9" fillId="0" borderId="3" xfId="0" applyNumberFormat="1" applyFont="1" applyFill="1" applyBorder="1" applyAlignment="1" applyProtection="1">
      <alignment horizontal="right" vertical="center"/>
      <protection locked="0"/>
    </xf>
    <xf numFmtId="4" fontId="0" fillId="0" borderId="17" xfId="0" applyNumberFormat="1" applyFill="1" applyBorder="1" applyAlignment="1" applyProtection="1">
      <alignment horizontal="right" vertical="center"/>
    </xf>
    <xf numFmtId="0" fontId="0" fillId="0" borderId="18" xfId="0" applyFill="1" applyBorder="1" applyAlignment="1" applyProtection="1">
      <alignment horizontal="center" vertical="center"/>
    </xf>
    <xf numFmtId="0" fontId="0" fillId="0" borderId="4" xfId="0" applyFill="1" applyBorder="1" applyAlignment="1" applyProtection="1">
      <alignment horizontal="left" vertical="center"/>
    </xf>
    <xf numFmtId="0" fontId="0" fillId="0" borderId="4" xfId="0" applyFill="1" applyBorder="1" applyAlignment="1" applyProtection="1">
      <alignment horizontal="center" vertical="center"/>
    </xf>
    <xf numFmtId="4" fontId="9" fillId="0" borderId="4" xfId="0" applyNumberFormat="1" applyFont="1" applyFill="1" applyBorder="1" applyAlignment="1" applyProtection="1">
      <alignment horizontal="right" vertical="center"/>
      <protection locked="0"/>
    </xf>
    <xf numFmtId="4" fontId="0" fillId="0" borderId="19" xfId="0" applyNumberFormat="1" applyFill="1" applyBorder="1" applyAlignment="1" applyProtection="1">
      <alignment horizontal="right" vertical="center"/>
    </xf>
    <xf numFmtId="0" fontId="0" fillId="4" borderId="25" xfId="0" applyFill="1" applyBorder="1" applyAlignment="1" applyProtection="1">
      <alignment horizontal="center" vertical="center"/>
    </xf>
    <xf numFmtId="0" fontId="0" fillId="4" borderId="26" xfId="0" applyFill="1" applyBorder="1" applyAlignment="1" applyProtection="1">
      <alignment horizontal="left" vertical="center"/>
    </xf>
    <xf numFmtId="0" fontId="0" fillId="4" borderId="26" xfId="0" applyFill="1" applyBorder="1" applyAlignment="1" applyProtection="1">
      <alignment horizontal="center" vertical="center"/>
    </xf>
    <xf numFmtId="4" fontId="9" fillId="4" borderId="26" xfId="0" applyNumberFormat="1" applyFont="1" applyFill="1" applyBorder="1" applyAlignment="1" applyProtection="1">
      <alignment horizontal="right" vertical="center"/>
      <protection locked="0"/>
    </xf>
    <xf numFmtId="0" fontId="0" fillId="0" borderId="4" xfId="0" applyFill="1" applyBorder="1" applyAlignment="1" applyProtection="1">
      <alignment horizontal="left" vertical="center" wrapText="1"/>
    </xf>
    <xf numFmtId="4" fontId="0" fillId="4" borderId="27" xfId="0" applyNumberFormat="1" applyFill="1" applyBorder="1" applyAlignment="1" applyProtection="1">
      <alignment horizontal="right" vertical="center"/>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left" vertical="center" wrapText="1"/>
    </xf>
    <xf numFmtId="0" fontId="11" fillId="0" borderId="29" xfId="0" applyFont="1" applyFill="1" applyBorder="1" applyAlignment="1" applyProtection="1">
      <alignment horizontal="center" vertical="center"/>
    </xf>
    <xf numFmtId="4" fontId="9" fillId="0" borderId="29" xfId="0" applyNumberFormat="1" applyFont="1" applyFill="1" applyBorder="1" applyAlignment="1" applyProtection="1">
      <alignment horizontal="right" vertical="center"/>
      <protection locked="0"/>
    </xf>
    <xf numFmtId="4" fontId="0" fillId="0" borderId="30" xfId="0" applyNumberFormat="1" applyFill="1" applyBorder="1" applyAlignment="1" applyProtection="1">
      <alignment horizontal="right" vertical="center"/>
    </xf>
    <xf numFmtId="0" fontId="11" fillId="4" borderId="22" xfId="0" applyFont="1" applyFill="1" applyBorder="1" applyAlignment="1" applyProtection="1">
      <alignment horizontal="center" vertical="center"/>
    </xf>
    <xf numFmtId="0" fontId="11" fillId="4" borderId="23" xfId="0" applyFont="1" applyFill="1" applyBorder="1" applyAlignment="1" applyProtection="1">
      <alignment horizontal="left" vertical="center" wrapText="1"/>
    </xf>
    <xf numFmtId="0" fontId="11" fillId="4" borderId="23" xfId="0" applyFont="1" applyFill="1" applyBorder="1" applyAlignment="1" applyProtection="1">
      <alignment horizontal="center" vertical="center"/>
    </xf>
    <xf numFmtId="1" fontId="11" fillId="0" borderId="3" xfId="0" applyNumberFormat="1" applyFont="1" applyBorder="1" applyAlignment="1" applyProtection="1">
      <alignment horizontal="center" vertical="center"/>
    </xf>
    <xf numFmtId="1" fontId="11" fillId="4" borderId="3" xfId="0" applyNumberFormat="1" applyFont="1" applyFill="1" applyBorder="1" applyAlignment="1" applyProtection="1">
      <alignment horizontal="center" vertical="center"/>
    </xf>
    <xf numFmtId="1" fontId="11" fillId="0" borderId="4" xfId="0" applyNumberFormat="1" applyFont="1" applyFill="1" applyBorder="1" applyAlignment="1" applyProtection="1">
      <alignment horizontal="center" vertical="center"/>
    </xf>
    <xf numFmtId="1" fontId="5" fillId="3" borderId="2" xfId="0" applyNumberFormat="1" applyFont="1" applyFill="1" applyBorder="1" applyAlignment="1" applyProtection="1">
      <alignment horizontal="center" vertical="center"/>
    </xf>
    <xf numFmtId="1" fontId="11" fillId="0" borderId="3" xfId="0" applyNumberFormat="1" applyFont="1" applyFill="1" applyBorder="1" applyAlignment="1" applyProtection="1">
      <alignment horizontal="center" vertical="center"/>
    </xf>
    <xf numFmtId="1" fontId="11" fillId="0" borderId="4" xfId="0" applyNumberFormat="1" applyFont="1" applyBorder="1" applyAlignment="1" applyProtection="1">
      <alignment horizontal="center" vertical="center"/>
    </xf>
    <xf numFmtId="1" fontId="11" fillId="4" borderId="4" xfId="0" applyNumberFormat="1" applyFont="1" applyFill="1" applyBorder="1" applyAlignment="1" applyProtection="1">
      <alignment horizontal="center" vertical="center"/>
    </xf>
    <xf numFmtId="1" fontId="11" fillId="4" borderId="26" xfId="0" applyNumberFormat="1" applyFont="1" applyFill="1" applyBorder="1" applyAlignment="1" applyProtection="1">
      <alignment horizontal="center" vertical="center"/>
    </xf>
    <xf numFmtId="1" fontId="11" fillId="4" borderId="23" xfId="0" applyNumberFormat="1" applyFont="1" applyFill="1" applyBorder="1" applyAlignment="1" applyProtection="1">
      <alignment horizontal="center" vertical="center"/>
    </xf>
    <xf numFmtId="1" fontId="11" fillId="0" borderId="29" xfId="0" applyNumberFormat="1" applyFont="1" applyFill="1" applyBorder="1" applyAlignment="1" applyProtection="1">
      <alignment horizontal="center" vertical="center"/>
    </xf>
    <xf numFmtId="0" fontId="4" fillId="5" borderId="5"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4" fillId="5" borderId="7" xfId="0" applyFont="1" applyFill="1" applyBorder="1" applyAlignment="1" applyProtection="1">
      <alignment horizontal="center" vertical="center" wrapText="1"/>
    </xf>
    <xf numFmtId="4" fontId="7" fillId="2" borderId="6" xfId="0" applyNumberFormat="1" applyFont="1" applyFill="1" applyBorder="1" applyProtection="1"/>
    <xf numFmtId="4" fontId="7" fillId="2" borderId="7" xfId="0" applyNumberFormat="1" applyFont="1" applyFill="1" applyBorder="1" applyProtection="1"/>
    <xf numFmtId="4" fontId="7" fillId="2" borderId="1" xfId="0" applyNumberFormat="1" applyFont="1" applyFill="1" applyBorder="1" applyProtection="1"/>
    <xf numFmtId="4" fontId="7" fillId="2" borderId="9" xfId="0" applyNumberFormat="1" applyFont="1" applyFill="1" applyBorder="1" applyProtection="1"/>
    <xf numFmtId="4" fontId="6" fillId="5" borderId="11" xfId="0" applyNumberFormat="1" applyFont="1" applyFill="1" applyBorder="1" applyProtection="1"/>
    <xf numFmtId="4" fontId="6" fillId="5" borderId="12" xfId="0" applyNumberFormat="1" applyFont="1" applyFill="1" applyBorder="1" applyProtection="1"/>
  </cellXfs>
  <cellStyles count="1">
    <cellStyle name="Normální"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abSelected="1" showRuler="0" view="pageLayout" zoomScale="130" zoomScaleNormal="100" zoomScalePageLayoutView="130" workbookViewId="0">
      <selection activeCell="H54" sqref="H54"/>
    </sheetView>
  </sheetViews>
  <sheetFormatPr defaultColWidth="9.33203125" defaultRowHeight="11.25" x14ac:dyDescent="0.2"/>
  <cols>
    <col min="1" max="1" width="3.5" style="1" customWidth="1"/>
    <col min="2" max="2" width="77.83203125" style="1" customWidth="1"/>
    <col min="3" max="4" width="7.5" style="1" customWidth="1"/>
    <col min="5" max="6" width="11.83203125" style="1" customWidth="1"/>
    <col min="7" max="16384" width="9.33203125" style="1"/>
  </cols>
  <sheetData>
    <row r="1" spans="1:6" ht="22.35" customHeight="1" x14ac:dyDescent="0.2">
      <c r="A1" s="93" t="s">
        <v>68</v>
      </c>
      <c r="B1" s="94"/>
      <c r="C1" s="94"/>
      <c r="D1" s="94"/>
      <c r="E1" s="94"/>
      <c r="F1" s="95"/>
    </row>
    <row r="2" spans="1:6" s="2" customFormat="1" ht="68.099999999999994" customHeight="1" thickBot="1" x14ac:dyDescent="0.25">
      <c r="A2" s="3" t="s">
        <v>1</v>
      </c>
      <c r="B2" s="4" t="s">
        <v>66</v>
      </c>
      <c r="C2" s="5" t="s">
        <v>0</v>
      </c>
      <c r="D2" s="6" t="s">
        <v>65</v>
      </c>
      <c r="E2" s="6" t="s">
        <v>63</v>
      </c>
      <c r="F2" s="7" t="s">
        <v>64</v>
      </c>
    </row>
    <row r="3" spans="1:6" s="2" customFormat="1" x14ac:dyDescent="0.2">
      <c r="A3" s="8" t="s">
        <v>2</v>
      </c>
      <c r="B3" s="9" t="s">
        <v>3</v>
      </c>
      <c r="C3" s="10"/>
      <c r="D3" s="11"/>
      <c r="E3" s="48"/>
      <c r="F3" s="12"/>
    </row>
    <row r="4" spans="1:6" ht="10.35" customHeight="1" x14ac:dyDescent="0.2">
      <c r="A4" s="13">
        <v>1</v>
      </c>
      <c r="B4" s="14" t="s">
        <v>18</v>
      </c>
      <c r="C4" s="15" t="s">
        <v>19</v>
      </c>
      <c r="D4" s="83">
        <v>1270</v>
      </c>
      <c r="E4" s="49"/>
      <c r="F4" s="16">
        <f t="shared" ref="F4:F10" si="0">D4*E4</f>
        <v>0</v>
      </c>
    </row>
    <row r="5" spans="1:6" ht="10.35" customHeight="1" x14ac:dyDescent="0.2">
      <c r="A5" s="17">
        <v>2</v>
      </c>
      <c r="B5" s="18" t="s">
        <v>67</v>
      </c>
      <c r="C5" s="19" t="s">
        <v>19</v>
      </c>
      <c r="D5" s="84">
        <v>255</v>
      </c>
      <c r="E5" s="50"/>
      <c r="F5" s="22">
        <f t="shared" si="0"/>
        <v>0</v>
      </c>
    </row>
    <row r="6" spans="1:6" ht="10.35" customHeight="1" x14ac:dyDescent="0.2">
      <c r="A6" s="13">
        <v>3</v>
      </c>
      <c r="B6" s="14" t="s">
        <v>20</v>
      </c>
      <c r="C6" s="15" t="s">
        <v>19</v>
      </c>
      <c r="D6" s="83">
        <v>255</v>
      </c>
      <c r="E6" s="49"/>
      <c r="F6" s="16">
        <f t="shared" si="0"/>
        <v>0</v>
      </c>
    </row>
    <row r="7" spans="1:6" ht="10.35" customHeight="1" x14ac:dyDescent="0.2">
      <c r="A7" s="17">
        <v>4</v>
      </c>
      <c r="B7" s="18" t="s">
        <v>21</v>
      </c>
      <c r="C7" s="19" t="s">
        <v>19</v>
      </c>
      <c r="D7" s="84">
        <v>128</v>
      </c>
      <c r="E7" s="50"/>
      <c r="F7" s="22">
        <f t="shared" si="0"/>
        <v>0</v>
      </c>
    </row>
    <row r="8" spans="1:6" ht="10.35" customHeight="1" x14ac:dyDescent="0.2">
      <c r="A8" s="13">
        <v>5</v>
      </c>
      <c r="B8" s="14" t="s">
        <v>22</v>
      </c>
      <c r="C8" s="15" t="s">
        <v>19</v>
      </c>
      <c r="D8" s="83">
        <v>1270</v>
      </c>
      <c r="E8" s="49"/>
      <c r="F8" s="16">
        <f t="shared" si="0"/>
        <v>0</v>
      </c>
    </row>
    <row r="9" spans="1:6" ht="10.35" customHeight="1" x14ac:dyDescent="0.2">
      <c r="A9" s="17">
        <v>6</v>
      </c>
      <c r="B9" s="18" t="s">
        <v>23</v>
      </c>
      <c r="C9" s="19" t="s">
        <v>24</v>
      </c>
      <c r="D9" s="84">
        <v>710</v>
      </c>
      <c r="E9" s="50"/>
      <c r="F9" s="22">
        <f t="shared" si="0"/>
        <v>0</v>
      </c>
    </row>
    <row r="10" spans="1:6" ht="10.35" customHeight="1" x14ac:dyDescent="0.2">
      <c r="A10" s="55">
        <v>7</v>
      </c>
      <c r="B10" s="56" t="s">
        <v>25</v>
      </c>
      <c r="C10" s="57" t="s">
        <v>69</v>
      </c>
      <c r="D10" s="85">
        <v>9</v>
      </c>
      <c r="E10" s="67"/>
      <c r="F10" s="58">
        <f t="shared" si="0"/>
        <v>0</v>
      </c>
    </row>
    <row r="11" spans="1:6" s="2" customFormat="1" x14ac:dyDescent="0.2">
      <c r="A11" s="24" t="s">
        <v>4</v>
      </c>
      <c r="B11" s="25" t="s">
        <v>5</v>
      </c>
      <c r="C11" s="26"/>
      <c r="D11" s="86"/>
      <c r="E11" s="52"/>
      <c r="F11" s="27"/>
    </row>
    <row r="12" spans="1:6" ht="10.35" customHeight="1" x14ac:dyDescent="0.2">
      <c r="A12" s="59">
        <v>1</v>
      </c>
      <c r="B12" s="60" t="s">
        <v>26</v>
      </c>
      <c r="C12" s="61" t="s">
        <v>19</v>
      </c>
      <c r="D12" s="87">
        <v>196</v>
      </c>
      <c r="E12" s="62"/>
      <c r="F12" s="63">
        <f t="shared" ref="F12:F14" si="1">D12*E12</f>
        <v>0</v>
      </c>
    </row>
    <row r="13" spans="1:6" ht="10.35" customHeight="1" x14ac:dyDescent="0.2">
      <c r="A13" s="17">
        <v>2</v>
      </c>
      <c r="B13" s="18" t="s">
        <v>31</v>
      </c>
      <c r="C13" s="19" t="s">
        <v>19</v>
      </c>
      <c r="D13" s="84">
        <v>2545</v>
      </c>
      <c r="E13" s="50"/>
      <c r="F13" s="22">
        <f t="shared" si="1"/>
        <v>0</v>
      </c>
    </row>
    <row r="14" spans="1:6" ht="10.35" customHeight="1" x14ac:dyDescent="0.2">
      <c r="A14" s="28">
        <v>3</v>
      </c>
      <c r="B14" s="29" t="s">
        <v>32</v>
      </c>
      <c r="C14" s="30" t="s">
        <v>24</v>
      </c>
      <c r="D14" s="88">
        <v>510</v>
      </c>
      <c r="E14" s="53"/>
      <c r="F14" s="31">
        <f t="shared" si="1"/>
        <v>0</v>
      </c>
    </row>
    <row r="15" spans="1:6" s="2" customFormat="1" x14ac:dyDescent="0.2">
      <c r="A15" s="24" t="s">
        <v>6</v>
      </c>
      <c r="B15" s="25" t="s">
        <v>7</v>
      </c>
      <c r="C15" s="26"/>
      <c r="D15" s="86"/>
      <c r="E15" s="52"/>
      <c r="F15" s="27"/>
    </row>
    <row r="16" spans="1:6" ht="10.35" customHeight="1" x14ac:dyDescent="0.2">
      <c r="A16" s="13">
        <v>1</v>
      </c>
      <c r="B16" s="14" t="s">
        <v>27</v>
      </c>
      <c r="C16" s="15" t="s">
        <v>19</v>
      </c>
      <c r="D16" s="83">
        <v>1525</v>
      </c>
      <c r="E16" s="49"/>
      <c r="F16" s="16">
        <f>D16*E16</f>
        <v>0</v>
      </c>
    </row>
    <row r="17" spans="1:6" ht="10.35" customHeight="1" x14ac:dyDescent="0.2">
      <c r="A17" s="20">
        <v>2</v>
      </c>
      <c r="B17" s="21" t="s">
        <v>28</v>
      </c>
      <c r="C17" s="19" t="s">
        <v>19</v>
      </c>
      <c r="D17" s="89">
        <v>4340</v>
      </c>
      <c r="E17" s="51"/>
      <c r="F17" s="23">
        <f>D17*E17</f>
        <v>0</v>
      </c>
    </row>
    <row r="18" spans="1:6" s="2" customFormat="1" x14ac:dyDescent="0.2">
      <c r="A18" s="24" t="s">
        <v>8</v>
      </c>
      <c r="B18" s="25" t="s">
        <v>9</v>
      </c>
      <c r="C18" s="26"/>
      <c r="D18" s="86"/>
      <c r="E18" s="52"/>
      <c r="F18" s="27"/>
    </row>
    <row r="19" spans="1:6" ht="10.35" customHeight="1" x14ac:dyDescent="0.2">
      <c r="A19" s="13">
        <v>1</v>
      </c>
      <c r="B19" s="14" t="s">
        <v>30</v>
      </c>
      <c r="C19" s="15" t="s">
        <v>24</v>
      </c>
      <c r="D19" s="83">
        <v>60</v>
      </c>
      <c r="E19" s="49"/>
      <c r="F19" s="16">
        <f>D19*E19</f>
        <v>0</v>
      </c>
    </row>
    <row r="20" spans="1:6" ht="10.35" customHeight="1" x14ac:dyDescent="0.2">
      <c r="A20" s="17">
        <v>2</v>
      </c>
      <c r="B20" s="18" t="s">
        <v>29</v>
      </c>
      <c r="C20" s="19" t="s">
        <v>24</v>
      </c>
      <c r="D20" s="84">
        <v>86</v>
      </c>
      <c r="E20" s="50"/>
      <c r="F20" s="22">
        <f>D20*E20</f>
        <v>0</v>
      </c>
    </row>
    <row r="21" spans="1:6" ht="10.35" customHeight="1" x14ac:dyDescent="0.2">
      <c r="A21" s="13">
        <v>3</v>
      </c>
      <c r="B21" s="14" t="s">
        <v>70</v>
      </c>
      <c r="C21" s="15" t="s">
        <v>24</v>
      </c>
      <c r="D21" s="83">
        <v>640</v>
      </c>
      <c r="E21" s="49"/>
      <c r="F21" s="16">
        <f>D21*E21</f>
        <v>0</v>
      </c>
    </row>
    <row r="22" spans="1:6" ht="10.35" customHeight="1" x14ac:dyDescent="0.2">
      <c r="A22" s="69">
        <v>4</v>
      </c>
      <c r="B22" s="70" t="s">
        <v>71</v>
      </c>
      <c r="C22" s="71" t="s">
        <v>24</v>
      </c>
      <c r="D22" s="90">
        <v>640</v>
      </c>
      <c r="E22" s="72"/>
      <c r="F22" s="22">
        <f>D22*E22</f>
        <v>0</v>
      </c>
    </row>
    <row r="23" spans="1:6" ht="10.35" customHeight="1" x14ac:dyDescent="0.2">
      <c r="A23" s="64">
        <v>5</v>
      </c>
      <c r="B23" s="65" t="s">
        <v>33</v>
      </c>
      <c r="C23" s="66" t="s">
        <v>24</v>
      </c>
      <c r="D23" s="85">
        <v>113</v>
      </c>
      <c r="E23" s="67"/>
      <c r="F23" s="68">
        <f>D23*E23</f>
        <v>0</v>
      </c>
    </row>
    <row r="24" spans="1:6" s="2" customFormat="1" x14ac:dyDescent="0.2">
      <c r="A24" s="24" t="s">
        <v>10</v>
      </c>
      <c r="B24" s="25" t="s">
        <v>11</v>
      </c>
      <c r="C24" s="26"/>
      <c r="D24" s="86"/>
      <c r="E24" s="52"/>
      <c r="F24" s="27"/>
    </row>
    <row r="25" spans="1:6" ht="10.35" customHeight="1" x14ac:dyDescent="0.2">
      <c r="A25" s="13">
        <v>1</v>
      </c>
      <c r="B25" s="14" t="s">
        <v>34</v>
      </c>
      <c r="C25" s="15" t="s">
        <v>19</v>
      </c>
      <c r="D25" s="83">
        <v>2990</v>
      </c>
      <c r="E25" s="49"/>
      <c r="F25" s="16">
        <f t="shared" ref="F25:F41" si="2">D25*E25</f>
        <v>0</v>
      </c>
    </row>
    <row r="26" spans="1:6" ht="10.35" customHeight="1" x14ac:dyDescent="0.2">
      <c r="A26" s="17">
        <v>2</v>
      </c>
      <c r="B26" s="18" t="s">
        <v>35</v>
      </c>
      <c r="C26" s="19" t="s">
        <v>19</v>
      </c>
      <c r="D26" s="84">
        <v>2810</v>
      </c>
      <c r="E26" s="50"/>
      <c r="F26" s="22">
        <f t="shared" si="2"/>
        <v>0</v>
      </c>
    </row>
    <row r="27" spans="1:6" ht="10.35" customHeight="1" x14ac:dyDescent="0.2">
      <c r="A27" s="59">
        <v>3</v>
      </c>
      <c r="B27" s="60" t="s">
        <v>36</v>
      </c>
      <c r="C27" s="61" t="s">
        <v>19</v>
      </c>
      <c r="D27" s="87">
        <v>51</v>
      </c>
      <c r="E27" s="62"/>
      <c r="F27" s="63">
        <f t="shared" si="2"/>
        <v>0</v>
      </c>
    </row>
    <row r="28" spans="1:6" ht="10.35" customHeight="1" x14ac:dyDescent="0.2">
      <c r="A28" s="17">
        <v>4</v>
      </c>
      <c r="B28" s="18" t="s">
        <v>37</v>
      </c>
      <c r="C28" s="19" t="s">
        <v>19</v>
      </c>
      <c r="D28" s="84">
        <v>335</v>
      </c>
      <c r="E28" s="50"/>
      <c r="F28" s="22">
        <f t="shared" si="2"/>
        <v>0</v>
      </c>
    </row>
    <row r="29" spans="1:6" ht="10.35" customHeight="1" x14ac:dyDescent="0.2">
      <c r="A29" s="59">
        <v>5</v>
      </c>
      <c r="B29" s="60" t="s">
        <v>38</v>
      </c>
      <c r="C29" s="61" t="s">
        <v>19</v>
      </c>
      <c r="D29" s="87">
        <v>660</v>
      </c>
      <c r="E29" s="62"/>
      <c r="F29" s="63">
        <f t="shared" si="2"/>
        <v>0</v>
      </c>
    </row>
    <row r="30" spans="1:6" ht="10.35" customHeight="1" x14ac:dyDescent="0.2">
      <c r="A30" s="17">
        <v>6</v>
      </c>
      <c r="B30" s="18" t="s">
        <v>39</v>
      </c>
      <c r="C30" s="19" t="s">
        <v>19</v>
      </c>
      <c r="D30" s="84">
        <v>1460</v>
      </c>
      <c r="E30" s="50"/>
      <c r="F30" s="22">
        <f t="shared" si="2"/>
        <v>0</v>
      </c>
    </row>
    <row r="31" spans="1:6" ht="10.35" customHeight="1" x14ac:dyDescent="0.2">
      <c r="A31" s="59">
        <v>7</v>
      </c>
      <c r="B31" s="60" t="s">
        <v>40</v>
      </c>
      <c r="C31" s="61" t="s">
        <v>19</v>
      </c>
      <c r="D31" s="87">
        <v>445</v>
      </c>
      <c r="E31" s="62"/>
      <c r="F31" s="63">
        <f t="shared" si="2"/>
        <v>0</v>
      </c>
    </row>
    <row r="32" spans="1:6" ht="10.35" customHeight="1" x14ac:dyDescent="0.2">
      <c r="A32" s="17">
        <v>8</v>
      </c>
      <c r="B32" s="18" t="s">
        <v>41</v>
      </c>
      <c r="C32" s="19" t="s">
        <v>19</v>
      </c>
      <c r="D32" s="84">
        <v>356</v>
      </c>
      <c r="E32" s="50"/>
      <c r="F32" s="22">
        <f t="shared" si="2"/>
        <v>0</v>
      </c>
    </row>
    <row r="33" spans="1:6" ht="10.35" customHeight="1" x14ac:dyDescent="0.2">
      <c r="A33" s="59">
        <v>9</v>
      </c>
      <c r="B33" s="60" t="s">
        <v>42</v>
      </c>
      <c r="C33" s="61" t="s">
        <v>19</v>
      </c>
      <c r="D33" s="87">
        <v>1420</v>
      </c>
      <c r="E33" s="62"/>
      <c r="F33" s="63">
        <f t="shared" si="2"/>
        <v>0</v>
      </c>
    </row>
    <row r="34" spans="1:6" ht="10.35" customHeight="1" x14ac:dyDescent="0.2">
      <c r="A34" s="17">
        <v>10</v>
      </c>
      <c r="B34" s="18" t="s">
        <v>43</v>
      </c>
      <c r="C34" s="19" t="s">
        <v>19</v>
      </c>
      <c r="D34" s="84">
        <v>35</v>
      </c>
      <c r="E34" s="50"/>
      <c r="F34" s="22">
        <f t="shared" si="2"/>
        <v>0</v>
      </c>
    </row>
    <row r="35" spans="1:6" ht="10.35" customHeight="1" x14ac:dyDescent="0.2">
      <c r="A35" s="59">
        <v>11</v>
      </c>
      <c r="B35" s="60" t="s">
        <v>47</v>
      </c>
      <c r="C35" s="61" t="s">
        <v>44</v>
      </c>
      <c r="D35" s="87">
        <v>204</v>
      </c>
      <c r="E35" s="62"/>
      <c r="F35" s="63">
        <f t="shared" si="2"/>
        <v>0</v>
      </c>
    </row>
    <row r="36" spans="1:6" ht="10.35" customHeight="1" x14ac:dyDescent="0.2">
      <c r="A36" s="17">
        <v>12</v>
      </c>
      <c r="B36" s="18" t="s">
        <v>45</v>
      </c>
      <c r="C36" s="19" t="s">
        <v>19</v>
      </c>
      <c r="D36" s="84">
        <v>335</v>
      </c>
      <c r="E36" s="50"/>
      <c r="F36" s="22">
        <f t="shared" si="2"/>
        <v>0</v>
      </c>
    </row>
    <row r="37" spans="1:6" ht="10.35" customHeight="1" x14ac:dyDescent="0.2">
      <c r="A37" s="59">
        <v>13</v>
      </c>
      <c r="B37" s="60" t="s">
        <v>46</v>
      </c>
      <c r="C37" s="61" t="s">
        <v>19</v>
      </c>
      <c r="D37" s="87">
        <v>730</v>
      </c>
      <c r="E37" s="62"/>
      <c r="F37" s="63">
        <f t="shared" si="2"/>
        <v>0</v>
      </c>
    </row>
    <row r="38" spans="1:6" ht="10.35" customHeight="1" x14ac:dyDescent="0.2">
      <c r="A38" s="17">
        <v>14</v>
      </c>
      <c r="B38" s="18" t="s">
        <v>48</v>
      </c>
      <c r="C38" s="19" t="s">
        <v>19</v>
      </c>
      <c r="D38" s="84">
        <v>266</v>
      </c>
      <c r="E38" s="50"/>
      <c r="F38" s="22">
        <f t="shared" si="2"/>
        <v>0</v>
      </c>
    </row>
    <row r="39" spans="1:6" ht="10.35" customHeight="1" x14ac:dyDescent="0.2">
      <c r="A39" s="59">
        <v>15</v>
      </c>
      <c r="B39" s="60" t="s">
        <v>49</v>
      </c>
      <c r="C39" s="61" t="s">
        <v>19</v>
      </c>
      <c r="D39" s="87">
        <v>183</v>
      </c>
      <c r="E39" s="62"/>
      <c r="F39" s="63">
        <f t="shared" si="2"/>
        <v>0</v>
      </c>
    </row>
    <row r="40" spans="1:6" ht="10.35" customHeight="1" x14ac:dyDescent="0.2">
      <c r="A40" s="69">
        <v>16</v>
      </c>
      <c r="B40" s="70" t="s">
        <v>50</v>
      </c>
      <c r="C40" s="19" t="s">
        <v>44</v>
      </c>
      <c r="D40" s="90">
        <v>790</v>
      </c>
      <c r="E40" s="72"/>
      <c r="F40" s="74">
        <f t="shared" si="2"/>
        <v>0</v>
      </c>
    </row>
    <row r="41" spans="1:6" ht="20.100000000000001" customHeight="1" x14ac:dyDescent="0.2">
      <c r="A41" s="64">
        <v>17</v>
      </c>
      <c r="B41" s="73" t="s">
        <v>72</v>
      </c>
      <c r="C41" s="61" t="s">
        <v>19</v>
      </c>
      <c r="D41" s="85">
        <v>225</v>
      </c>
      <c r="E41" s="67"/>
      <c r="F41" s="68">
        <f t="shared" si="2"/>
        <v>0</v>
      </c>
    </row>
    <row r="42" spans="1:6" s="2" customFormat="1" x14ac:dyDescent="0.2">
      <c r="A42" s="24" t="s">
        <v>12</v>
      </c>
      <c r="B42" s="25" t="s">
        <v>13</v>
      </c>
      <c r="C42" s="26"/>
      <c r="D42" s="86"/>
      <c r="E42" s="52"/>
      <c r="F42" s="27"/>
    </row>
    <row r="43" spans="1:6" ht="10.35" customHeight="1" x14ac:dyDescent="0.2">
      <c r="A43" s="13">
        <v>1</v>
      </c>
      <c r="B43" s="14" t="s">
        <v>52</v>
      </c>
      <c r="C43" s="15" t="s">
        <v>51</v>
      </c>
      <c r="D43" s="83">
        <v>3</v>
      </c>
      <c r="E43" s="49"/>
      <c r="F43" s="16">
        <f t="shared" ref="F43:F52" si="3">D43*E43</f>
        <v>0</v>
      </c>
    </row>
    <row r="44" spans="1:6" ht="10.35" customHeight="1" x14ac:dyDescent="0.2">
      <c r="A44" s="17">
        <v>2</v>
      </c>
      <c r="B44" s="18" t="s">
        <v>53</v>
      </c>
      <c r="C44" s="19" t="s">
        <v>51</v>
      </c>
      <c r="D44" s="84">
        <v>3</v>
      </c>
      <c r="E44" s="50"/>
      <c r="F44" s="22">
        <f t="shared" si="3"/>
        <v>0</v>
      </c>
    </row>
    <row r="45" spans="1:6" ht="10.35" customHeight="1" x14ac:dyDescent="0.2">
      <c r="A45" s="13">
        <v>3</v>
      </c>
      <c r="B45" s="14" t="s">
        <v>54</v>
      </c>
      <c r="C45" s="15" t="s">
        <v>55</v>
      </c>
      <c r="D45" s="83">
        <v>19</v>
      </c>
      <c r="E45" s="49"/>
      <c r="F45" s="16">
        <f t="shared" si="3"/>
        <v>0</v>
      </c>
    </row>
    <row r="46" spans="1:6" ht="10.35" customHeight="1" x14ac:dyDescent="0.2">
      <c r="A46" s="17">
        <v>4</v>
      </c>
      <c r="B46" s="18" t="s">
        <v>56</v>
      </c>
      <c r="C46" s="19" t="s">
        <v>55</v>
      </c>
      <c r="D46" s="84">
        <v>73</v>
      </c>
      <c r="E46" s="50"/>
      <c r="F46" s="22">
        <f t="shared" si="3"/>
        <v>0</v>
      </c>
    </row>
    <row r="47" spans="1:6" ht="10.35" customHeight="1" x14ac:dyDescent="0.2">
      <c r="A47" s="13">
        <v>5</v>
      </c>
      <c r="B47" s="14" t="s">
        <v>57</v>
      </c>
      <c r="C47" s="15" t="s">
        <v>55</v>
      </c>
      <c r="D47" s="83">
        <v>6</v>
      </c>
      <c r="E47" s="49"/>
      <c r="F47" s="16">
        <f t="shared" si="3"/>
        <v>0</v>
      </c>
    </row>
    <row r="48" spans="1:6" ht="10.35" customHeight="1" x14ac:dyDescent="0.2">
      <c r="A48" s="17">
        <v>6</v>
      </c>
      <c r="B48" s="18" t="s">
        <v>58</v>
      </c>
      <c r="C48" s="19" t="s">
        <v>55</v>
      </c>
      <c r="D48" s="84">
        <v>5</v>
      </c>
      <c r="E48" s="50"/>
      <c r="F48" s="22">
        <f t="shared" si="3"/>
        <v>0</v>
      </c>
    </row>
    <row r="49" spans="1:6" ht="10.35" customHeight="1" x14ac:dyDescent="0.2">
      <c r="A49" s="13">
        <v>7</v>
      </c>
      <c r="B49" s="14" t="s">
        <v>59</v>
      </c>
      <c r="C49" s="15" t="s">
        <v>55</v>
      </c>
      <c r="D49" s="83">
        <v>4</v>
      </c>
      <c r="E49" s="49"/>
      <c r="F49" s="16">
        <f t="shared" si="3"/>
        <v>0</v>
      </c>
    </row>
    <row r="50" spans="1:6" ht="10.35" customHeight="1" x14ac:dyDescent="0.2">
      <c r="A50" s="17">
        <v>8</v>
      </c>
      <c r="B50" s="18" t="s">
        <v>60</v>
      </c>
      <c r="C50" s="19" t="s">
        <v>55</v>
      </c>
      <c r="D50" s="84">
        <v>76</v>
      </c>
      <c r="E50" s="50"/>
      <c r="F50" s="22">
        <f t="shared" si="3"/>
        <v>0</v>
      </c>
    </row>
    <row r="51" spans="1:6" ht="10.35" customHeight="1" x14ac:dyDescent="0.2">
      <c r="A51" s="13">
        <v>9</v>
      </c>
      <c r="B51" s="14" t="s">
        <v>61</v>
      </c>
      <c r="C51" s="15" t="s">
        <v>55</v>
      </c>
      <c r="D51" s="83">
        <v>163</v>
      </c>
      <c r="E51" s="49"/>
      <c r="F51" s="16">
        <f t="shared" si="3"/>
        <v>0</v>
      </c>
    </row>
    <row r="52" spans="1:6" ht="10.35" customHeight="1" thickBot="1" x14ac:dyDescent="0.25">
      <c r="A52" s="32">
        <v>10</v>
      </c>
      <c r="B52" s="33" t="s">
        <v>62</v>
      </c>
      <c r="C52" s="34" t="s">
        <v>55</v>
      </c>
      <c r="D52" s="91">
        <v>3</v>
      </c>
      <c r="E52" s="54"/>
      <c r="F52" s="47">
        <f t="shared" si="3"/>
        <v>0</v>
      </c>
    </row>
    <row r="53" spans="1:6" ht="11.25" customHeight="1" x14ac:dyDescent="0.2">
      <c r="A53" s="24" t="s">
        <v>73</v>
      </c>
      <c r="B53" s="25" t="s">
        <v>74</v>
      </c>
      <c r="C53" s="26"/>
      <c r="D53" s="86"/>
      <c r="E53" s="52"/>
      <c r="F53" s="27"/>
    </row>
    <row r="54" spans="1:6" ht="68.099999999999994" customHeight="1" x14ac:dyDescent="0.2">
      <c r="A54" s="75">
        <v>1</v>
      </c>
      <c r="B54" s="76" t="s">
        <v>75</v>
      </c>
      <c r="C54" s="77" t="s">
        <v>55</v>
      </c>
      <c r="D54" s="92">
        <v>7</v>
      </c>
      <c r="E54" s="78"/>
      <c r="F54" s="79">
        <f>D54*E54</f>
        <v>0</v>
      </c>
    </row>
    <row r="55" spans="1:6" ht="10.7" customHeight="1" thickBot="1" x14ac:dyDescent="0.25">
      <c r="A55" s="80">
        <v>2</v>
      </c>
      <c r="B55" s="81" t="s">
        <v>76</v>
      </c>
      <c r="C55" s="82" t="s">
        <v>44</v>
      </c>
      <c r="D55" s="91">
        <v>700</v>
      </c>
      <c r="E55" s="54"/>
      <c r="F55" s="47">
        <f>D55*E55</f>
        <v>0</v>
      </c>
    </row>
    <row r="56" spans="1:6" s="2" customFormat="1" ht="11.85" customHeight="1" x14ac:dyDescent="0.2">
      <c r="A56" s="35"/>
      <c r="B56" s="36" t="s">
        <v>14</v>
      </c>
      <c r="C56" s="37"/>
      <c r="D56" s="38"/>
      <c r="E56" s="96">
        <f>SUM(F4:F10,F12:F14,F16:F17,F19:F23,F25:F41,F43:F52,F54:F55)</f>
        <v>0</v>
      </c>
      <c r="F56" s="97"/>
    </row>
    <row r="57" spans="1:6" s="2" customFormat="1" ht="11.85" customHeight="1" x14ac:dyDescent="0.2">
      <c r="A57" s="39"/>
      <c r="B57" s="40" t="s">
        <v>15</v>
      </c>
      <c r="C57" s="41" t="s">
        <v>16</v>
      </c>
      <c r="D57" s="42">
        <v>21</v>
      </c>
      <c r="E57" s="98">
        <f>E56/100*21</f>
        <v>0</v>
      </c>
      <c r="F57" s="99"/>
    </row>
    <row r="58" spans="1:6" s="2" customFormat="1" ht="11.85" customHeight="1" thickBot="1" x14ac:dyDescent="0.25">
      <c r="A58" s="43"/>
      <c r="B58" s="44" t="s">
        <v>17</v>
      </c>
      <c r="C58" s="45"/>
      <c r="D58" s="46"/>
      <c r="E58" s="100">
        <f>E56+E57</f>
        <v>0</v>
      </c>
      <c r="F58" s="101"/>
    </row>
  </sheetData>
  <sheetProtection algorithmName="SHA-512" hashValue="wA1kt8t5Cv2atzVFXXkBMh/ZaATNzpDF1ZmjinhZ8yGM5wZoAEw90/RmK3+mD9VpqSDsyjfHaubfD6OM4TS+Aw==" saltValue="alyDsPhbBUaR+zPRpv8s8w==" spinCount="100000" sheet="1" selectLockedCells="1"/>
  <mergeCells count="4">
    <mergeCell ref="A1:F1"/>
    <mergeCell ref="E56:F56"/>
    <mergeCell ref="E57:F57"/>
    <mergeCell ref="E58:F58"/>
  </mergeCells>
  <pageMargins left="0.70866141732283472" right="0.70866141732283472" top="0.70866141732283472" bottom="0.70866141732283472" header="0.31496062992125984" footer="0.31496062992125984"/>
  <pageSetup paperSize="9" orientation="portrait" r:id="rId1"/>
  <headerFooter differentFirst="1" scaleWithDoc="0">
    <firstHeader>&amp;LPříloha č. 1 RSoD - vzorový položkový rozpočet</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1.25" x14ac:dyDescent="0.2"/>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1.2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Tatar Luboš</dc:creator>
  <cp:lastModifiedBy>Tatar Luboš (Praha 12)</cp:lastModifiedBy>
  <cp:lastPrinted>2023-11-07T08:44:09Z</cp:lastPrinted>
  <dcterms:created xsi:type="dcterms:W3CDTF">2019-09-17T08:36:02Z</dcterms:created>
  <dcterms:modified xsi:type="dcterms:W3CDTF">2026-01-05T13:25:32Z</dcterms:modified>
</cp:coreProperties>
</file>