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ktual\2023_35_HZ Cholupice_REINVEST\05_Výběrové řízení_DOTAZY\2025-08-04_odpovědi č.1\"/>
    </mc:Choice>
  </mc:AlternateContent>
  <xr:revisionPtr revIDLastSave="0" documentId="13_ncr:1_{0622912D-D2FD-4D15-8697-FA38FDD0E2F5}" xr6:coauthVersionLast="47" xr6:coauthVersionMax="47" xr10:uidLastSave="{00000000-0000-0000-0000-000000000000}"/>
  <bookViews>
    <workbookView xWindow="-108" yWindow="-108" windowWidth="46296" windowHeight="25416" xr2:uid="{7D1A2F1C-446E-4CAF-B56E-258A261314F1}"/>
  </bookViews>
  <sheets>
    <sheet name="Výkaz" sheetId="9" r:id="rId1"/>
    <sheet name="Rozvaděč RH" sheetId="10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1" i="9" l="1"/>
  <c r="F100" i="9"/>
  <c r="F99" i="9"/>
  <c r="F98" i="9"/>
  <c r="F97" i="9"/>
  <c r="F94" i="9"/>
  <c r="F51" i="9"/>
  <c r="F52" i="9"/>
  <c r="F53" i="9"/>
  <c r="F54" i="9"/>
  <c r="F55" i="9"/>
  <c r="F56" i="9"/>
  <c r="F40" i="9"/>
  <c r="F25" i="9"/>
  <c r="F93" i="9"/>
  <c r="F92" i="9"/>
  <c r="F91" i="9"/>
  <c r="F90" i="9"/>
  <c r="F89" i="9"/>
  <c r="F88" i="9"/>
  <c r="F87" i="9"/>
  <c r="F86" i="9"/>
  <c r="F85" i="9"/>
  <c r="F84" i="9"/>
  <c r="F83" i="9"/>
  <c r="F82" i="9"/>
  <c r="F81" i="9"/>
  <c r="F80" i="9"/>
  <c r="F79" i="9"/>
  <c r="F78" i="9"/>
  <c r="F77" i="9"/>
  <c r="F76" i="9"/>
  <c r="F73" i="9"/>
  <c r="F72" i="9"/>
  <c r="F71" i="9"/>
  <c r="F70" i="9"/>
  <c r="F69" i="9"/>
  <c r="F68" i="9"/>
  <c r="F67" i="9"/>
  <c r="F66" i="9"/>
  <c r="F65" i="9"/>
  <c r="F64" i="9"/>
  <c r="F63" i="9"/>
  <c r="F96" i="9" l="1"/>
  <c r="F75" i="9"/>
  <c r="F62" i="9"/>
  <c r="F36" i="9"/>
  <c r="F34" i="9"/>
  <c r="F17" i="9"/>
  <c r="D19" i="9"/>
  <c r="F19" i="9" s="1"/>
  <c r="F8" i="9"/>
  <c r="F9" i="9"/>
  <c r="F50" i="9"/>
  <c r="F39" i="9"/>
  <c r="F24" i="9"/>
  <c r="F16" i="9"/>
  <c r="F10" i="9"/>
  <c r="F43" i="9"/>
  <c r="F44" i="9"/>
  <c r="F45" i="9"/>
  <c r="F46" i="9"/>
  <c r="F47" i="9"/>
  <c r="F48" i="9"/>
  <c r="F49" i="9"/>
  <c r="F59" i="9"/>
  <c r="F60" i="9"/>
  <c r="F29" i="9"/>
  <c r="F30" i="9"/>
  <c r="F31" i="9"/>
  <c r="F32" i="9"/>
  <c r="F33" i="9"/>
  <c r="F35" i="9"/>
  <c r="F37" i="9"/>
  <c r="F38" i="9"/>
  <c r="F28" i="9"/>
  <c r="F11" i="9"/>
  <c r="F12" i="9"/>
  <c r="F13" i="9"/>
  <c r="F14" i="9"/>
  <c r="F15" i="9"/>
  <c r="F18" i="9"/>
  <c r="F20" i="9"/>
  <c r="F21" i="9"/>
  <c r="F22" i="9"/>
  <c r="F23" i="9"/>
  <c r="F7" i="9"/>
  <c r="F42" i="9" l="1"/>
  <c r="F58" i="9"/>
  <c r="F27" i="9"/>
  <c r="F6" i="9"/>
</calcChain>
</file>

<file path=xl/sharedStrings.xml><?xml version="1.0" encoding="utf-8"?>
<sst xmlns="http://schemas.openxmlformats.org/spreadsheetml/2006/main" count="209" uniqueCount="127">
  <si>
    <t>Rozvaděče</t>
  </si>
  <si>
    <t>Krabice přístrojová - různé druhy</t>
  </si>
  <si>
    <t>MJ</t>
  </si>
  <si>
    <t>ks</t>
  </si>
  <si>
    <t>m</t>
  </si>
  <si>
    <t>CYKY-J 3x1,5</t>
  </si>
  <si>
    <t>CYKY-J 3x2,5</t>
  </si>
  <si>
    <t>CYKY-J 5x1,5</t>
  </si>
  <si>
    <t>Vedení</t>
  </si>
  <si>
    <t>Zásuvka jednoduchá 2P+PE</t>
  </si>
  <si>
    <t>Zásuvka komunikační dvojnásobná RJ45C6</t>
  </si>
  <si>
    <t>Název</t>
  </si>
  <si>
    <t>Přístroje</t>
  </si>
  <si>
    <t>Krabice se svorkovnicí 5p. pod omítku</t>
  </si>
  <si>
    <t>Svorkovnice hlavního pospojení, podružného pospojení</t>
  </si>
  <si>
    <t xml:space="preserve">UTP Cat.6 </t>
  </si>
  <si>
    <t>Svítidla, zařízení a doplňky</t>
  </si>
  <si>
    <t>H07V-U 10 zž</t>
  </si>
  <si>
    <t>H07V-U 16 zž</t>
  </si>
  <si>
    <t>Chránič s nadproudovou ochranou, Ir=250A+puls.SS, A, 1+N, 10kA, char.B, Idn=0.03A, In=10A</t>
  </si>
  <si>
    <t>Chránič s nadproudovou ochranou, Ir=250A+puls.SS, A, 1+N, 10kA, char.B, Idn=0.03A, In=16A</t>
  </si>
  <si>
    <t>Jistič PL7, char B, 1-pólový, Icn=10kA, In=6A</t>
  </si>
  <si>
    <t>Jistič PL7, char B, 3-pólový, Icn=10kA, In=16A</t>
  </si>
  <si>
    <t>Jistič PL7, char B, 1-pólový, Icn=10kA, In=16A</t>
  </si>
  <si>
    <t>Jistič PL7, char B, 1-pólový, Icn=10kA, In=2A</t>
  </si>
  <si>
    <t>Chránič Ir=250A, typ A, 4-pól, Idn=0.03A, In=25A</t>
  </si>
  <si>
    <t>Vypínač č.1</t>
  </si>
  <si>
    <t>Vypínač. č.6</t>
  </si>
  <si>
    <t>Total stop</t>
  </si>
  <si>
    <t>Drobný instalační materiál (např. wago svorky, svorkovnice, atd…)</t>
  </si>
  <si>
    <t>3f vývod</t>
  </si>
  <si>
    <t>1f vývod</t>
  </si>
  <si>
    <t>CYKY5x6</t>
  </si>
  <si>
    <t xml:space="preserve">Nouzové osvětlení EXIT </t>
  </si>
  <si>
    <t>Označení svítidla A</t>
  </si>
  <si>
    <t>Rozvaděč 96M</t>
  </si>
  <si>
    <t>Hlavní vypínač, 3-pól, In=40A</t>
  </si>
  <si>
    <t>Svodič přepětí třídy T2</t>
  </si>
  <si>
    <t>Svodič přepětí třídy T1+T2 3 pól</t>
  </si>
  <si>
    <t>Jistič PL7, char B, 4-pólový, Icn=10kA, In=6A</t>
  </si>
  <si>
    <t>Jistič PL7, char B, 4-pólový, Icn=10kA, In=25A</t>
  </si>
  <si>
    <t>Jistič PL7, char C, 3-pólový, Icn=10kA, In=20A</t>
  </si>
  <si>
    <t>Jistič PL7, char B, 3-pólový, Icn=10kA, In=10A</t>
  </si>
  <si>
    <t>Jistič PL7, char B, 4-pólový, Icn=10kA, In=16A</t>
  </si>
  <si>
    <t>Chránič s nadproudovou ochranou, Ir=250A+puls.SS, A, 1+N, 10kA, char.B, Idn=0.03A, In=32A</t>
  </si>
  <si>
    <t>Instalační stykač, Uc=230V AC, In=25A, 2zap.2.roz. kont.</t>
  </si>
  <si>
    <t>časové relé 1s</t>
  </si>
  <si>
    <t>vypínací spoušť pro hlavní vypínač</t>
  </si>
  <si>
    <t>Označení svítidla C</t>
  </si>
  <si>
    <t>Označení svítidla E</t>
  </si>
  <si>
    <t>SMART METER - elektroměr pro měření spotřeby pro FVE</t>
  </si>
  <si>
    <t>Rozvaděč 48M</t>
  </si>
  <si>
    <t>pojistkový odpínač 4pól + 6A pojistky 10x38</t>
  </si>
  <si>
    <t>množství</t>
  </si>
  <si>
    <t>cena / MJ</t>
  </si>
  <si>
    <t>VÝKAZ VÝMĚR ELEKTRO</t>
  </si>
  <si>
    <t>Položka</t>
  </si>
  <si>
    <t>Název pložky</t>
  </si>
  <si>
    <t>celkem</t>
  </si>
  <si>
    <t>Trubka ohebná Ø25 mm</t>
  </si>
  <si>
    <t>Vypínač č.6+6</t>
  </si>
  <si>
    <t>Termostat</t>
  </si>
  <si>
    <t>AP bod</t>
  </si>
  <si>
    <t>Doplňkový materiál pro výrobu rozvaděčů</t>
  </si>
  <si>
    <t>Doplňkový materiál</t>
  </si>
  <si>
    <t>Autonomní detektor kouře</t>
  </si>
  <si>
    <t>HASIČSKÁ ZBROJNICE CHOLUPICE</t>
  </si>
  <si>
    <t>Zásuvka dvojitá</t>
  </si>
  <si>
    <t>Zásuvka IP44</t>
  </si>
  <si>
    <t>1000</t>
  </si>
  <si>
    <t>STA zásuvka</t>
  </si>
  <si>
    <t>CYKY-J 5x16</t>
  </si>
  <si>
    <t>CYKY-J 4x50</t>
  </si>
  <si>
    <t xml:space="preserve">Kolaxiální kabel </t>
  </si>
  <si>
    <t>Kopoflex různé druhy</t>
  </si>
  <si>
    <t>Hromosvod a uzemnění</t>
  </si>
  <si>
    <t>Zaváděcí tyč DEHN</t>
  </si>
  <si>
    <t>Svorka pro zavádějící tyč</t>
  </si>
  <si>
    <t>Vodič s vysokonapěťovou izolací s ≤ 75 cm (pro vzduch)
s ≤ 150 cm (pevný materiál)</t>
  </si>
  <si>
    <t>Podpůrná trubka D 50mm L 3200mm GFK/Al, s jímačem D 22/16/10mm L 2500mm</t>
  </si>
  <si>
    <t>Úchyt na stěnu, střechu nerez s příložkou pro trubku D 50mm pro DEHNiso-Combi</t>
  </si>
  <si>
    <t>Sada připojovacích prvků pro vodič HVI long pro uložení do podpůrnou trubku</t>
  </si>
  <si>
    <t>Zkušební svorka</t>
  </si>
  <si>
    <t>Štítek s označemí ke zkušební svorce</t>
  </si>
  <si>
    <t>Svorky - různé druhy</t>
  </si>
  <si>
    <t>kpl</t>
  </si>
  <si>
    <t>Spoje zemniče svarem</t>
  </si>
  <si>
    <t>Asfaltový nátěr</t>
  </si>
  <si>
    <t>FVE</t>
  </si>
  <si>
    <t>Požární odpínač panelů pro rychlé vypnutí na úrovni jednotlivých panelů, instalace pod panel</t>
  </si>
  <si>
    <t xml:space="preserve">Zařízení pro ovládání požárních odpínačů </t>
  </si>
  <si>
    <t>Bateriové úložiště min. 11,5 kWh, Záruka s poklesem na 60% nominální kapacity po 10 letech provozu, nebo dosažení min. 2400 násobku nominální energie, včetně podstavce/montážní skříně, BMS, kabeláže a doplňujících prvků</t>
  </si>
  <si>
    <t>Solární panel 570 Wp, účinnost: 20,6%, monokrystalický</t>
  </si>
  <si>
    <t>Kabelové střešní průchodka</t>
  </si>
  <si>
    <t>Systém pro kompletní odpojení FVE</t>
  </si>
  <si>
    <t>Černý solární kabel H1Z2Z2-K 6 SW s průřezem vodiče 6mm² a vnějším průměrem 6,4mm </t>
  </si>
  <si>
    <t>Požární vypínač pro objekty s FVE umístěný vně budovy IP65</t>
  </si>
  <si>
    <t>Rozvaděč RFVE-DC Rozvodnice NA omítku IP65, průhledné dveře, 1 řada, 18 modulů</t>
  </si>
  <si>
    <t>Odpínač 1000 V DC, 20 A, 2pól</t>
  </si>
  <si>
    <t>Svodič přepětí T1+T2 (I+II, B+C), fotovoltaické aplikace, 1000 V DC, maximální zkratový proud 1000 A</t>
  </si>
  <si>
    <t>Svodič přepětí T2 (II,  C), fotovoltaické aplikace, 1000 V DC, maximální zkratový proud 1000 A</t>
  </si>
  <si>
    <t>Řadová svorka, bílá, 10 mm2</t>
  </si>
  <si>
    <t>Solární kabel, průřez 6 mm2, černá</t>
  </si>
  <si>
    <t>Solární kabel, průřez 6 mm2, červená</t>
  </si>
  <si>
    <t>PE svorkovnice</t>
  </si>
  <si>
    <t>Solární měnič třífázový asymetrický beztransformátorový; 8 kWA, účinnost min. 98%, MPPT 120-980 V, max. 15 kW DC, 2 MPPT trackery, max. výstupní proud 10 A, funkce pro omezení dodávek do sítě</t>
  </si>
  <si>
    <t>Konstrukce pro FVE panely na plochou střechu, kritina asfaltové pásy/ guma</t>
  </si>
  <si>
    <t>podyb. Čidla vnitřní/venkovní</t>
  </si>
  <si>
    <t>,</t>
  </si>
  <si>
    <t>Označení svítidla B1</t>
  </si>
  <si>
    <t>Označení svítidla B2</t>
  </si>
  <si>
    <t>Označení svítidla B3</t>
  </si>
  <si>
    <t>Označení svítidla I/N</t>
  </si>
  <si>
    <t>Označení svítidla N1</t>
  </si>
  <si>
    <t>Označení svítidla N2</t>
  </si>
  <si>
    <t>Označení svítidla VO1</t>
  </si>
  <si>
    <t>Označení svítidla VO2</t>
  </si>
  <si>
    <t>Ostatní materiál</t>
  </si>
  <si>
    <t>rozvaděč rh, rp1, rp2.1,rp2.2, rtč</t>
  </si>
  <si>
    <t>1</t>
  </si>
  <si>
    <t>drobný materiál</t>
  </si>
  <si>
    <t>OSTATNÍ</t>
  </si>
  <si>
    <t>Revize elektroinstalací a elektrických zařízení + revizní zpráva</t>
  </si>
  <si>
    <t>Revize zařízení FVE a zařízení + revizní zpráva</t>
  </si>
  <si>
    <t>Revize zařízení hromosvodu a uzenění + revizní zpráva</t>
  </si>
  <si>
    <t>Zajištění stanoviska TIČR</t>
  </si>
  <si>
    <t>Měření umělého osvětlení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</si>
</sst>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#,##0.0\ &quot;Kč&quot;"/>
    <numFmt numFmtId="166" formatCode="#,##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0" xfId="0" applyFont="1"/>
    <xf numFmtId="164" fontId="1" fillId="0" borderId="0" xfId="0" applyNumberFormat="1" applyFont="1"/>
    <xf numFmtId="49" fontId="4" fillId="0" borderId="1" xfId="0" applyNumberFormat="1" applyFont="1" applyBorder="1" applyAlignment="1">
      <alignment horizontal="left" vertical="center" wrapText="1"/>
    </xf>
    <xf numFmtId="164" fontId="0" fillId="0" borderId="0" xfId="0" applyNumberFormat="1"/>
    <xf numFmtId="44" fontId="1" fillId="0" borderId="0" xfId="0" applyNumberFormat="1" applyFont="1"/>
    <xf numFmtId="49" fontId="6" fillId="3" borderId="3" xfId="0" applyNumberFormat="1" applyFont="1" applyFill="1" applyBorder="1"/>
    <xf numFmtId="49" fontId="4" fillId="0" borderId="4" xfId="0" applyNumberFormat="1" applyFont="1" applyBorder="1" applyAlignment="1">
      <alignment horizontal="left" vertical="center" wrapText="1"/>
    </xf>
    <xf numFmtId="1" fontId="6" fillId="3" borderId="5" xfId="0" applyNumberFormat="1" applyFont="1" applyFill="1" applyBorder="1" applyAlignment="1">
      <alignment horizontal="right" vertical="top" indent="1"/>
    </xf>
    <xf numFmtId="49" fontId="6" fillId="3" borderId="1" xfId="0" applyNumberFormat="1" applyFont="1" applyFill="1" applyBorder="1" applyAlignment="1">
      <alignment vertical="top" wrapText="1"/>
    </xf>
    <xf numFmtId="0" fontId="0" fillId="0" borderId="3" xfId="0" applyBorder="1"/>
    <xf numFmtId="49" fontId="6" fillId="3" borderId="6" xfId="0" applyNumberFormat="1" applyFont="1" applyFill="1" applyBorder="1" applyAlignment="1">
      <alignment vertical="top" wrapText="1"/>
    </xf>
    <xf numFmtId="1" fontId="6" fillId="3" borderId="7" xfId="0" applyNumberFormat="1" applyFont="1" applyFill="1" applyBorder="1" applyAlignment="1">
      <alignment horizontal="right" vertical="top" indent="1"/>
    </xf>
    <xf numFmtId="164" fontId="1" fillId="2" borderId="0" xfId="0" applyNumberFormat="1" applyFont="1" applyFill="1"/>
    <xf numFmtId="44" fontId="1" fillId="2" borderId="0" xfId="0" applyNumberFormat="1" applyFont="1" applyFill="1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6" xfId="0" applyFont="1" applyBorder="1"/>
    <xf numFmtId="49" fontId="3" fillId="0" borderId="2" xfId="0" applyNumberFormat="1" applyFont="1" applyBorder="1" applyAlignment="1">
      <alignment vertical="center"/>
    </xf>
    <xf numFmtId="0" fontId="4" fillId="4" borderId="18" xfId="0" applyFont="1" applyFill="1" applyBorder="1" applyAlignment="1">
      <alignment horizontal="left" vertical="center"/>
    </xf>
    <xf numFmtId="0" fontId="4" fillId="4" borderId="19" xfId="0" applyFont="1" applyFill="1" applyBorder="1" applyAlignment="1">
      <alignment horizontal="left" vertical="center"/>
    </xf>
    <xf numFmtId="0" fontId="1" fillId="4" borderId="21" xfId="0" applyFont="1" applyFill="1" applyBorder="1"/>
    <xf numFmtId="49" fontId="2" fillId="4" borderId="22" xfId="0" applyNumberFormat="1" applyFont="1" applyFill="1" applyBorder="1" applyAlignment="1">
      <alignment horizontal="left" vertical="center" wrapText="1"/>
    </xf>
    <xf numFmtId="0" fontId="4" fillId="4" borderId="19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4" borderId="2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7" xfId="0" applyFont="1" applyBorder="1" applyAlignment="1">
      <alignment horizontal="center"/>
    </xf>
    <xf numFmtId="0" fontId="4" fillId="4" borderId="20" xfId="0" applyFont="1" applyFill="1" applyBorder="1" applyAlignment="1">
      <alignment horizontal="center" vertical="center"/>
    </xf>
    <xf numFmtId="0" fontId="9" fillId="0" borderId="24" xfId="0" applyFont="1" applyBorder="1" applyAlignment="1">
      <alignment vertical="center"/>
    </xf>
    <xf numFmtId="49" fontId="9" fillId="2" borderId="3" xfId="0" applyNumberFormat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49" fontId="9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left" vertical="center"/>
    </xf>
    <xf numFmtId="0" fontId="9" fillId="0" borderId="1" xfId="1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4" borderId="8" xfId="0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horizontal="left" vertical="center" wrapText="1"/>
    </xf>
    <xf numFmtId="0" fontId="9" fillId="4" borderId="9" xfId="0" applyFont="1" applyFill="1" applyBorder="1" applyAlignment="1">
      <alignment horizontal="center" vertical="center"/>
    </xf>
    <xf numFmtId="49" fontId="10" fillId="4" borderId="9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/>
    </xf>
    <xf numFmtId="0" fontId="9" fillId="0" borderId="13" xfId="0" applyFont="1" applyBorder="1" applyAlignment="1">
      <alignment vertical="center"/>
    </xf>
    <xf numFmtId="49" fontId="9" fillId="0" borderId="14" xfId="0" applyNumberFormat="1" applyFont="1" applyBorder="1" applyAlignment="1">
      <alignment horizontal="left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2" borderId="14" xfId="1" applyFont="1" applyFill="1" applyBorder="1" applyAlignment="1">
      <alignment horizontal="left" vertical="center"/>
    </xf>
    <xf numFmtId="0" fontId="9" fillId="0" borderId="14" xfId="0" applyFont="1" applyBorder="1" applyAlignment="1">
      <alignment vertical="center"/>
    </xf>
    <xf numFmtId="165" fontId="9" fillId="2" borderId="3" xfId="0" applyNumberFormat="1" applyFont="1" applyFill="1" applyBorder="1" applyAlignment="1">
      <alignment horizontal="center" vertical="center" wrapText="1"/>
    </xf>
    <xf numFmtId="165" fontId="9" fillId="2" borderId="25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 wrapText="1"/>
    </xf>
    <xf numFmtId="165" fontId="9" fillId="2" borderId="12" xfId="0" applyNumberFormat="1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/>
    </xf>
    <xf numFmtId="164" fontId="9" fillId="2" borderId="25" xfId="0" applyNumberFormat="1" applyFont="1" applyFill="1" applyBorder="1" applyAlignment="1">
      <alignment horizontal="center" vertical="center"/>
    </xf>
    <xf numFmtId="165" fontId="7" fillId="4" borderId="23" xfId="0" applyNumberFormat="1" applyFont="1" applyFill="1" applyBorder="1" applyAlignment="1">
      <alignment horizontal="center"/>
    </xf>
    <xf numFmtId="165" fontId="10" fillId="4" borderId="10" xfId="0" applyNumberFormat="1" applyFont="1" applyFill="1" applyBorder="1" applyAlignment="1">
      <alignment horizontal="center" vertical="center"/>
    </xf>
    <xf numFmtId="49" fontId="11" fillId="3" borderId="3" xfId="0" applyNumberFormat="1" applyFont="1" applyFill="1" applyBorder="1" applyAlignment="1">
      <alignment vertical="top" wrapText="1"/>
    </xf>
    <xf numFmtId="166" fontId="11" fillId="3" borderId="3" xfId="0" applyNumberFormat="1" applyFont="1" applyFill="1" applyBorder="1" applyAlignment="1">
      <alignment horizontal="right" vertical="top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/>
    </xf>
    <xf numFmtId="0" fontId="9" fillId="0" borderId="16" xfId="0" applyFont="1" applyBorder="1" applyAlignment="1">
      <alignment vertical="center"/>
    </xf>
    <xf numFmtId="49" fontId="9" fillId="0" borderId="2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4" borderId="27" xfId="0" applyFont="1" applyFill="1" applyBorder="1" applyAlignment="1">
      <alignment vertical="center"/>
    </xf>
    <xf numFmtId="49" fontId="10" fillId="4" borderId="8" xfId="0" applyNumberFormat="1" applyFont="1" applyFill="1" applyBorder="1" applyAlignment="1">
      <alignment horizontal="left" vertical="center" wrapText="1"/>
    </xf>
    <xf numFmtId="165" fontId="9" fillId="4" borderId="9" xfId="0" applyNumberFormat="1" applyFont="1" applyFill="1" applyBorder="1" applyAlignment="1">
      <alignment horizontal="center" vertical="center"/>
    </xf>
    <xf numFmtId="0" fontId="9" fillId="0" borderId="28" xfId="0" applyFont="1" applyBorder="1" applyAlignment="1">
      <alignment vertical="center"/>
    </xf>
    <xf numFmtId="49" fontId="9" fillId="2" borderId="11" xfId="0" applyNumberFormat="1" applyFont="1" applyFill="1" applyBorder="1" applyAlignment="1">
      <alignment horizontal="left" vertical="center" wrapText="1"/>
    </xf>
    <xf numFmtId="49" fontId="9" fillId="0" borderId="11" xfId="0" applyNumberFormat="1" applyFont="1" applyBorder="1" applyAlignment="1">
      <alignment horizontal="left" vertical="center" wrapText="1"/>
    </xf>
    <xf numFmtId="0" fontId="10" fillId="4" borderId="9" xfId="1" applyFont="1" applyFill="1" applyBorder="1" applyAlignment="1">
      <alignment horizontal="left" vertical="center"/>
    </xf>
    <xf numFmtId="164" fontId="10" fillId="4" borderId="10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2" borderId="26" xfId="0" applyNumberFormat="1" applyFont="1" applyFill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9" fillId="2" borderId="26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3" fillId="4" borderId="12" xfId="0" applyNumberFormat="1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</cellXfs>
  <cellStyles count="2">
    <cellStyle name="Normální" xfId="0" builtinId="0"/>
    <cellStyle name="Normální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19CC4-CD44-4833-9F90-00D718A476D3}">
  <sheetPr>
    <pageSetUpPr fitToPage="1"/>
  </sheetPr>
  <dimension ref="A1:L102"/>
  <sheetViews>
    <sheetView tabSelected="1" topLeftCell="A75" zoomScale="115" zoomScaleNormal="115" workbookViewId="0">
      <selection activeCell="G69" sqref="G69"/>
    </sheetView>
  </sheetViews>
  <sheetFormatPr defaultColWidth="9.21875" defaultRowHeight="14.4" x14ac:dyDescent="0.3"/>
  <cols>
    <col min="1" max="1" width="9.21875" style="3"/>
    <col min="2" max="2" width="84" style="3" bestFit="1" customWidth="1"/>
    <col min="3" max="3" width="5.44140625" style="17" customWidth="1"/>
    <col min="4" max="4" width="12.5546875" style="32" customWidth="1"/>
    <col min="5" max="5" width="14" style="32" customWidth="1"/>
    <col min="6" max="6" width="17.6640625" style="32" customWidth="1"/>
    <col min="7" max="7" width="106.77734375" style="3" customWidth="1"/>
    <col min="8" max="8" width="53.21875" style="7" customWidth="1"/>
    <col min="9" max="9" width="15.21875" style="3" bestFit="1" customWidth="1"/>
    <col min="10" max="10" width="22.77734375" style="3" bestFit="1" customWidth="1"/>
    <col min="11" max="11" width="11.21875" style="3" bestFit="1" customWidth="1"/>
    <col min="12" max="12" width="12.21875" style="3" bestFit="1" customWidth="1"/>
    <col min="13" max="16384" width="9.21875" style="3"/>
  </cols>
  <sheetData>
    <row r="1" spans="1:12" ht="15.75" customHeight="1" thickBot="1" x14ac:dyDescent="0.35">
      <c r="A1" s="18"/>
      <c r="B1" s="19"/>
      <c r="C1" s="18"/>
      <c r="D1" s="18"/>
      <c r="E1" s="18"/>
      <c r="F1" s="18"/>
    </row>
    <row r="2" spans="1:12" ht="15.75" customHeight="1" x14ac:dyDescent="0.3">
      <c r="A2" s="20"/>
      <c r="B2" s="99" t="s">
        <v>55</v>
      </c>
      <c r="C2" s="99"/>
      <c r="D2" s="99"/>
      <c r="E2" s="99"/>
      <c r="F2" s="100"/>
    </row>
    <row r="3" spans="1:12" ht="24.9" customHeight="1" thickBot="1" x14ac:dyDescent="0.35">
      <c r="A3" s="21"/>
      <c r="B3" s="97" t="s">
        <v>66</v>
      </c>
      <c r="C3" s="97"/>
      <c r="D3" s="97"/>
      <c r="E3" s="97"/>
      <c r="F3" s="98"/>
    </row>
    <row r="4" spans="1:12" ht="18" hidden="1" customHeight="1" x14ac:dyDescent="0.3">
      <c r="A4" s="22"/>
      <c r="B4" s="23"/>
      <c r="C4" s="18"/>
      <c r="D4" s="30"/>
      <c r="E4" s="30"/>
      <c r="F4" s="33"/>
    </row>
    <row r="5" spans="1:12" ht="15" thickBot="1" x14ac:dyDescent="0.35">
      <c r="A5" s="24" t="s">
        <v>56</v>
      </c>
      <c r="B5" s="25" t="s">
        <v>57</v>
      </c>
      <c r="C5" s="28" t="s">
        <v>2</v>
      </c>
      <c r="D5" s="28" t="s">
        <v>53</v>
      </c>
      <c r="E5" s="28" t="s">
        <v>54</v>
      </c>
      <c r="F5" s="34" t="s">
        <v>58</v>
      </c>
    </row>
    <row r="6" spans="1:12" ht="15" thickBot="1" x14ac:dyDescent="0.35">
      <c r="A6" s="26"/>
      <c r="B6" s="27" t="s">
        <v>12</v>
      </c>
      <c r="C6" s="29"/>
      <c r="D6" s="31"/>
      <c r="E6" s="31"/>
      <c r="F6" s="69">
        <f>SUM(F7:F24)</f>
        <v>0</v>
      </c>
    </row>
    <row r="7" spans="1:12" x14ac:dyDescent="0.3">
      <c r="A7" s="35"/>
      <c r="B7" s="36" t="s">
        <v>9</v>
      </c>
      <c r="C7" s="37" t="s">
        <v>3</v>
      </c>
      <c r="D7" s="38">
        <v>40</v>
      </c>
      <c r="E7" s="62"/>
      <c r="F7" s="63">
        <f>D7*E7</f>
        <v>0</v>
      </c>
    </row>
    <row r="8" spans="1:12" x14ac:dyDescent="0.3">
      <c r="A8" s="35"/>
      <c r="B8" s="36" t="s">
        <v>67</v>
      </c>
      <c r="C8" s="37" t="s">
        <v>3</v>
      </c>
      <c r="D8" s="38">
        <v>135</v>
      </c>
      <c r="E8" s="62"/>
      <c r="F8" s="63">
        <f t="shared" ref="F8:F9" si="0">D8*E8</f>
        <v>0</v>
      </c>
    </row>
    <row r="9" spans="1:12" x14ac:dyDescent="0.3">
      <c r="A9" s="35"/>
      <c r="B9" s="36" t="s">
        <v>68</v>
      </c>
      <c r="C9" s="37" t="s">
        <v>3</v>
      </c>
      <c r="D9" s="38">
        <v>16</v>
      </c>
      <c r="E9" s="62"/>
      <c r="F9" s="63">
        <f t="shared" si="0"/>
        <v>0</v>
      </c>
    </row>
    <row r="10" spans="1:12" x14ac:dyDescent="0.3">
      <c r="A10" s="39"/>
      <c r="B10" s="40" t="s">
        <v>60</v>
      </c>
      <c r="C10" s="41" t="s">
        <v>3</v>
      </c>
      <c r="D10" s="42">
        <v>2</v>
      </c>
      <c r="E10" s="64"/>
      <c r="F10" s="65">
        <f>D10*E10</f>
        <v>0</v>
      </c>
      <c r="G10" s="15"/>
      <c r="H10" s="16"/>
      <c r="I10" s="15"/>
      <c r="J10" s="15"/>
    </row>
    <row r="11" spans="1:12" x14ac:dyDescent="0.3">
      <c r="A11" s="39"/>
      <c r="B11" s="40" t="s">
        <v>26</v>
      </c>
      <c r="C11" s="41" t="s">
        <v>3</v>
      </c>
      <c r="D11" s="42">
        <v>30</v>
      </c>
      <c r="E11" s="64"/>
      <c r="F11" s="65">
        <f t="shared" ref="F11:F24" si="1">D11*E11</f>
        <v>0</v>
      </c>
      <c r="G11" s="15"/>
      <c r="H11" s="16"/>
      <c r="I11" s="15"/>
      <c r="J11" s="15"/>
    </row>
    <row r="12" spans="1:12" x14ac:dyDescent="0.3">
      <c r="A12" s="39"/>
      <c r="B12" s="40" t="s">
        <v>27</v>
      </c>
      <c r="C12" s="41" t="s">
        <v>3</v>
      </c>
      <c r="D12" s="42">
        <v>6</v>
      </c>
      <c r="E12" s="64"/>
      <c r="F12" s="65">
        <f t="shared" si="1"/>
        <v>0</v>
      </c>
      <c r="G12" s="15"/>
      <c r="H12" s="16"/>
      <c r="I12" s="15"/>
      <c r="J12" s="15"/>
    </row>
    <row r="13" spans="1:12" x14ac:dyDescent="0.3">
      <c r="A13" s="39"/>
      <c r="B13" s="40" t="s">
        <v>61</v>
      </c>
      <c r="C13" s="41" t="s">
        <v>3</v>
      </c>
      <c r="D13" s="42">
        <v>2</v>
      </c>
      <c r="E13" s="64"/>
      <c r="F13" s="65">
        <f t="shared" si="1"/>
        <v>0</v>
      </c>
      <c r="G13" s="15"/>
      <c r="H13" s="16"/>
      <c r="I13" s="15"/>
      <c r="J13" s="15"/>
    </row>
    <row r="14" spans="1:12" x14ac:dyDescent="0.3">
      <c r="A14" s="39"/>
      <c r="B14" s="40" t="s">
        <v>28</v>
      </c>
      <c r="C14" s="41" t="s">
        <v>3</v>
      </c>
      <c r="D14" s="42">
        <v>3</v>
      </c>
      <c r="E14" s="64"/>
      <c r="F14" s="65">
        <f t="shared" si="1"/>
        <v>0</v>
      </c>
      <c r="G14" s="15"/>
      <c r="H14" s="16"/>
      <c r="I14" s="15"/>
      <c r="J14" s="15"/>
    </row>
    <row r="15" spans="1:12" x14ac:dyDescent="0.3">
      <c r="A15" s="39"/>
      <c r="B15" s="43" t="s">
        <v>13</v>
      </c>
      <c r="C15" s="41" t="s">
        <v>3</v>
      </c>
      <c r="D15" s="42">
        <v>8</v>
      </c>
      <c r="E15" s="64"/>
      <c r="F15" s="65">
        <f t="shared" si="1"/>
        <v>0</v>
      </c>
      <c r="G15" s="4"/>
      <c r="I15" s="4"/>
      <c r="J15" s="4"/>
      <c r="L15" s="4"/>
    </row>
    <row r="16" spans="1:12" x14ac:dyDescent="0.3">
      <c r="A16" s="39"/>
      <c r="B16" s="43" t="s">
        <v>62</v>
      </c>
      <c r="C16" s="41" t="s">
        <v>3</v>
      </c>
      <c r="D16" s="42">
        <v>5</v>
      </c>
      <c r="E16" s="64"/>
      <c r="F16" s="65">
        <f t="shared" si="1"/>
        <v>0</v>
      </c>
      <c r="G16" s="4"/>
      <c r="I16" s="4"/>
      <c r="J16" s="4"/>
      <c r="L16" s="4"/>
    </row>
    <row r="17" spans="1:12" x14ac:dyDescent="0.3">
      <c r="A17" s="39"/>
      <c r="B17" s="43" t="s">
        <v>70</v>
      </c>
      <c r="C17" s="41" t="s">
        <v>3</v>
      </c>
      <c r="D17" s="42">
        <v>5</v>
      </c>
      <c r="E17" s="64"/>
      <c r="F17" s="65">
        <f t="shared" ref="F17" si="2">D17*E17</f>
        <v>0</v>
      </c>
      <c r="G17" s="4"/>
      <c r="I17" s="4"/>
      <c r="J17" s="4"/>
      <c r="L17" s="4"/>
    </row>
    <row r="18" spans="1:12" x14ac:dyDescent="0.3">
      <c r="A18" s="39"/>
      <c r="B18" s="43" t="s">
        <v>10</v>
      </c>
      <c r="C18" s="41" t="s">
        <v>3</v>
      </c>
      <c r="D18" s="42">
        <v>10</v>
      </c>
      <c r="E18" s="64"/>
      <c r="F18" s="65">
        <f t="shared" si="1"/>
        <v>0</v>
      </c>
      <c r="G18" s="4"/>
      <c r="I18" s="4"/>
      <c r="J18" s="4"/>
      <c r="L18" s="4"/>
    </row>
    <row r="19" spans="1:12" x14ac:dyDescent="0.3">
      <c r="A19" s="39"/>
      <c r="B19" s="44" t="s">
        <v>1</v>
      </c>
      <c r="C19" s="45" t="s">
        <v>3</v>
      </c>
      <c r="D19" s="46">
        <f>D7+D8+D9+D10+D11+D12+D13+D14+D15+D16+D18</f>
        <v>257</v>
      </c>
      <c r="E19" s="66"/>
      <c r="F19" s="65">
        <f t="shared" si="1"/>
        <v>0</v>
      </c>
      <c r="G19" s="4"/>
      <c r="I19" s="4"/>
      <c r="J19" s="4"/>
      <c r="L19" s="4"/>
    </row>
    <row r="20" spans="1:12" x14ac:dyDescent="0.3">
      <c r="A20" s="39"/>
      <c r="B20" s="44" t="s">
        <v>14</v>
      </c>
      <c r="C20" s="45" t="s">
        <v>3</v>
      </c>
      <c r="D20" s="46">
        <v>5</v>
      </c>
      <c r="E20" s="66"/>
      <c r="F20" s="65">
        <f t="shared" si="1"/>
        <v>0</v>
      </c>
      <c r="G20" s="4"/>
      <c r="I20" s="4"/>
      <c r="J20" s="4"/>
      <c r="L20" s="4"/>
    </row>
    <row r="21" spans="1:12" x14ac:dyDescent="0.3">
      <c r="A21" s="39"/>
      <c r="B21" s="44" t="s">
        <v>29</v>
      </c>
      <c r="C21" s="45" t="s">
        <v>3</v>
      </c>
      <c r="D21" s="46">
        <v>1</v>
      </c>
      <c r="E21" s="66"/>
      <c r="F21" s="65">
        <f t="shared" si="1"/>
        <v>0</v>
      </c>
      <c r="G21" s="4"/>
      <c r="I21" s="4"/>
      <c r="J21" s="4"/>
      <c r="L21" s="4"/>
    </row>
    <row r="22" spans="1:12" x14ac:dyDescent="0.3">
      <c r="A22" s="39"/>
      <c r="B22" s="44" t="s">
        <v>30</v>
      </c>
      <c r="C22" s="45" t="s">
        <v>3</v>
      </c>
      <c r="D22" s="46">
        <v>25</v>
      </c>
      <c r="E22" s="66"/>
      <c r="F22" s="65">
        <f t="shared" si="1"/>
        <v>0</v>
      </c>
      <c r="G22" s="4"/>
      <c r="I22" s="4"/>
      <c r="J22" s="4"/>
      <c r="L22" s="4"/>
    </row>
    <row r="23" spans="1:12" x14ac:dyDescent="0.3">
      <c r="A23" s="39"/>
      <c r="B23" s="44" t="s">
        <v>31</v>
      </c>
      <c r="C23" s="45" t="s">
        <v>3</v>
      </c>
      <c r="D23" s="46">
        <v>80</v>
      </c>
      <c r="E23" s="66"/>
      <c r="F23" s="65">
        <f t="shared" si="1"/>
        <v>0</v>
      </c>
      <c r="G23" s="4"/>
      <c r="I23" s="4"/>
      <c r="J23" s="4"/>
      <c r="L23" s="4"/>
    </row>
    <row r="24" spans="1:12" x14ac:dyDescent="0.3">
      <c r="A24" s="39"/>
      <c r="B24" s="71" t="s">
        <v>64</v>
      </c>
      <c r="C24" s="45" t="s">
        <v>3</v>
      </c>
      <c r="D24" s="46">
        <v>1</v>
      </c>
      <c r="E24" s="66"/>
      <c r="F24" s="65">
        <f t="shared" si="1"/>
        <v>0</v>
      </c>
      <c r="G24" s="4"/>
      <c r="I24" s="4"/>
      <c r="J24" s="4"/>
      <c r="L24" s="4"/>
    </row>
    <row r="25" spans="1:12" x14ac:dyDescent="0.3">
      <c r="A25" s="35"/>
      <c r="B25" s="71" t="s">
        <v>107</v>
      </c>
      <c r="C25" s="45" t="s">
        <v>3</v>
      </c>
      <c r="D25" s="46">
        <v>24</v>
      </c>
      <c r="E25" s="66"/>
      <c r="F25" s="65">
        <f t="shared" ref="F25" si="3">D25*E25</f>
        <v>0</v>
      </c>
      <c r="G25" s="4"/>
      <c r="I25" s="4"/>
      <c r="J25" s="4"/>
      <c r="L25" s="4"/>
    </row>
    <row r="26" spans="1:12" ht="15" thickBot="1" x14ac:dyDescent="0.35">
      <c r="A26" s="35"/>
      <c r="B26" s="71"/>
      <c r="C26" s="73"/>
      <c r="D26" s="74"/>
      <c r="E26" s="74" t="s">
        <v>108</v>
      </c>
      <c r="F26" s="75"/>
      <c r="G26" s="4"/>
      <c r="I26" s="4"/>
      <c r="J26" s="4"/>
      <c r="L26" s="4"/>
    </row>
    <row r="27" spans="1:12" customFormat="1" x14ac:dyDescent="0.3">
      <c r="A27" s="47"/>
      <c r="B27" s="48" t="s">
        <v>8</v>
      </c>
      <c r="C27" s="49"/>
      <c r="D27" s="50"/>
      <c r="E27" s="50"/>
      <c r="F27" s="70">
        <f>SUM(F28:F41)</f>
        <v>0</v>
      </c>
      <c r="G27" s="3"/>
      <c r="H27" s="7"/>
      <c r="I27" s="3"/>
      <c r="J27" s="3"/>
    </row>
    <row r="28" spans="1:12" customFormat="1" x14ac:dyDescent="0.3">
      <c r="A28" s="39"/>
      <c r="B28" s="51" t="s">
        <v>17</v>
      </c>
      <c r="C28" s="45" t="s">
        <v>4</v>
      </c>
      <c r="D28" s="52" t="s">
        <v>69</v>
      </c>
      <c r="E28" s="66"/>
      <c r="F28" s="63">
        <f>D28*E28</f>
        <v>0</v>
      </c>
      <c r="G28" s="3"/>
      <c r="H28" s="7"/>
      <c r="I28" s="3"/>
      <c r="J28" s="3"/>
    </row>
    <row r="29" spans="1:12" customFormat="1" x14ac:dyDescent="0.3">
      <c r="A29" s="39"/>
      <c r="B29" s="51" t="s">
        <v>18</v>
      </c>
      <c r="C29" s="45" t="s">
        <v>4</v>
      </c>
      <c r="D29" s="46">
        <v>1000</v>
      </c>
      <c r="E29" s="66"/>
      <c r="F29" s="63">
        <f t="shared" ref="F29:F38" si="4">D29*E29</f>
        <v>0</v>
      </c>
      <c r="G29" s="4"/>
      <c r="H29" s="7"/>
      <c r="I29" s="4"/>
      <c r="J29" s="4"/>
    </row>
    <row r="30" spans="1:12" customFormat="1" x14ac:dyDescent="0.3">
      <c r="A30" s="39"/>
      <c r="B30" s="51" t="s">
        <v>5</v>
      </c>
      <c r="C30" s="45" t="s">
        <v>4</v>
      </c>
      <c r="D30" s="46">
        <v>900</v>
      </c>
      <c r="E30" s="66"/>
      <c r="F30" s="63">
        <f t="shared" si="4"/>
        <v>0</v>
      </c>
      <c r="G30" s="4"/>
      <c r="H30" s="7"/>
      <c r="I30" s="4"/>
      <c r="J30" s="4"/>
    </row>
    <row r="31" spans="1:12" customFormat="1" x14ac:dyDescent="0.3">
      <c r="A31" s="39"/>
      <c r="B31" s="51" t="s">
        <v>6</v>
      </c>
      <c r="C31" s="45" t="s">
        <v>4</v>
      </c>
      <c r="D31" s="46">
        <v>1250</v>
      </c>
      <c r="E31" s="66"/>
      <c r="F31" s="63">
        <f t="shared" si="4"/>
        <v>0</v>
      </c>
      <c r="G31" s="4"/>
      <c r="H31" s="7"/>
      <c r="I31" s="4"/>
      <c r="J31" s="4"/>
    </row>
    <row r="32" spans="1:12" customFormat="1" x14ac:dyDescent="0.3">
      <c r="A32" s="39"/>
      <c r="B32" s="51" t="s">
        <v>7</v>
      </c>
      <c r="C32" s="45" t="s">
        <v>4</v>
      </c>
      <c r="D32" s="46">
        <v>950</v>
      </c>
      <c r="E32" s="66"/>
      <c r="F32" s="63">
        <f t="shared" si="4"/>
        <v>0</v>
      </c>
      <c r="G32" s="4"/>
      <c r="H32" s="7"/>
      <c r="I32" s="4"/>
      <c r="J32" s="4"/>
    </row>
    <row r="33" spans="1:11" customFormat="1" x14ac:dyDescent="0.3">
      <c r="A33" s="39"/>
      <c r="B33" s="51" t="s">
        <v>71</v>
      </c>
      <c r="C33" s="45" t="s">
        <v>4</v>
      </c>
      <c r="D33" s="46">
        <v>145</v>
      </c>
      <c r="E33" s="66"/>
      <c r="F33" s="63">
        <f t="shared" si="4"/>
        <v>0</v>
      </c>
      <c r="G33" s="4"/>
      <c r="H33" s="7"/>
      <c r="I33" s="4"/>
      <c r="J33" s="4"/>
    </row>
    <row r="34" spans="1:11" customFormat="1" x14ac:dyDescent="0.3">
      <c r="A34" s="39"/>
      <c r="B34" s="51" t="s">
        <v>72</v>
      </c>
      <c r="C34" s="45" t="s">
        <v>4</v>
      </c>
      <c r="D34" s="46">
        <v>60</v>
      </c>
      <c r="E34" s="66"/>
      <c r="F34" s="63">
        <f t="shared" si="4"/>
        <v>0</v>
      </c>
      <c r="G34" s="4"/>
      <c r="H34" s="7"/>
      <c r="I34" s="4"/>
      <c r="J34" s="4"/>
    </row>
    <row r="35" spans="1:11" customFormat="1" x14ac:dyDescent="0.3">
      <c r="A35" s="39"/>
      <c r="B35" s="51" t="s">
        <v>32</v>
      </c>
      <c r="C35" s="45" t="s">
        <v>4</v>
      </c>
      <c r="D35" s="46">
        <v>88</v>
      </c>
      <c r="E35" s="66"/>
      <c r="F35" s="63">
        <f t="shared" si="4"/>
        <v>0</v>
      </c>
      <c r="G35" s="4"/>
      <c r="H35" s="7"/>
      <c r="I35" s="4"/>
      <c r="J35" s="4"/>
    </row>
    <row r="36" spans="1:11" customFormat="1" x14ac:dyDescent="0.3">
      <c r="A36" s="39"/>
      <c r="B36" s="51" t="s">
        <v>73</v>
      </c>
      <c r="C36" s="45" t="s">
        <v>4</v>
      </c>
      <c r="D36" s="46">
        <v>300</v>
      </c>
      <c r="E36" s="66"/>
      <c r="F36" s="63">
        <f t="shared" si="4"/>
        <v>0</v>
      </c>
      <c r="G36" s="4"/>
      <c r="H36" s="7"/>
      <c r="I36" s="4"/>
      <c r="J36" s="4"/>
    </row>
    <row r="37" spans="1:11" customFormat="1" x14ac:dyDescent="0.3">
      <c r="A37" s="39"/>
      <c r="B37" s="53" t="s">
        <v>15</v>
      </c>
      <c r="C37" s="45" t="s">
        <v>4</v>
      </c>
      <c r="D37" s="46">
        <v>900</v>
      </c>
      <c r="E37" s="66"/>
      <c r="F37" s="63">
        <f t="shared" si="4"/>
        <v>0</v>
      </c>
      <c r="G37" s="4"/>
      <c r="H37" s="7"/>
      <c r="I37" s="4"/>
      <c r="J37" s="4"/>
    </row>
    <row r="38" spans="1:11" customFormat="1" x14ac:dyDescent="0.3">
      <c r="A38" s="39"/>
      <c r="B38" s="51" t="s">
        <v>59</v>
      </c>
      <c r="C38" s="45" t="s">
        <v>4</v>
      </c>
      <c r="D38" s="46">
        <v>450</v>
      </c>
      <c r="E38" s="66"/>
      <c r="F38" s="63">
        <f t="shared" si="4"/>
        <v>0</v>
      </c>
      <c r="G38" s="4"/>
      <c r="H38" s="7"/>
      <c r="I38" s="4"/>
      <c r="J38" s="4"/>
    </row>
    <row r="39" spans="1:11" customFormat="1" x14ac:dyDescent="0.3">
      <c r="A39" s="76"/>
      <c r="B39" s="77" t="s">
        <v>74</v>
      </c>
      <c r="C39" s="78" t="s">
        <v>4</v>
      </c>
      <c r="D39" s="46">
        <v>250</v>
      </c>
      <c r="E39" s="66"/>
      <c r="F39" s="63">
        <f t="shared" ref="F39:F40" si="5">D39*E39</f>
        <v>0</v>
      </c>
      <c r="G39" s="4"/>
      <c r="H39" s="7"/>
      <c r="I39" s="4"/>
      <c r="J39" s="4"/>
    </row>
    <row r="40" spans="1:11" customFormat="1" x14ac:dyDescent="0.3">
      <c r="A40" s="76"/>
      <c r="B40" s="77" t="s">
        <v>64</v>
      </c>
      <c r="C40" s="78" t="s">
        <v>3</v>
      </c>
      <c r="D40" s="92">
        <v>1</v>
      </c>
      <c r="E40" s="93"/>
      <c r="F40" s="94">
        <f t="shared" si="5"/>
        <v>0</v>
      </c>
      <c r="G40" s="4"/>
      <c r="H40" s="7"/>
      <c r="I40" s="4"/>
      <c r="J40" s="4"/>
    </row>
    <row r="41" spans="1:11" customFormat="1" ht="15" thickBot="1" x14ac:dyDescent="0.35">
      <c r="A41" s="54"/>
      <c r="B41" s="55"/>
      <c r="C41" s="56"/>
      <c r="D41" s="57"/>
      <c r="E41" s="57"/>
      <c r="F41" s="58"/>
      <c r="G41" s="4"/>
      <c r="H41" s="7"/>
      <c r="I41" s="4"/>
      <c r="J41" s="4"/>
    </row>
    <row r="42" spans="1:11" x14ac:dyDescent="0.3">
      <c r="A42" s="47"/>
      <c r="B42" s="48" t="s">
        <v>16</v>
      </c>
      <c r="C42" s="49"/>
      <c r="D42" s="50"/>
      <c r="E42" s="50"/>
      <c r="F42" s="70">
        <f>SUM(F43:F57)</f>
        <v>0</v>
      </c>
      <c r="G42" s="4"/>
      <c r="I42" s="4"/>
      <c r="J42" s="4"/>
    </row>
    <row r="43" spans="1:11" x14ac:dyDescent="0.3">
      <c r="A43" s="39"/>
      <c r="B43" s="59" t="s">
        <v>34</v>
      </c>
      <c r="C43" s="45" t="s">
        <v>3</v>
      </c>
      <c r="D43" s="45">
        <v>47</v>
      </c>
      <c r="E43" s="67"/>
      <c r="F43" s="63">
        <f t="shared" ref="F43:F49" si="6">D43*E43</f>
        <v>0</v>
      </c>
      <c r="G43"/>
      <c r="H43"/>
      <c r="I43"/>
      <c r="J43"/>
      <c r="K43"/>
    </row>
    <row r="44" spans="1:11" x14ac:dyDescent="0.3">
      <c r="A44" s="39"/>
      <c r="B44" s="59" t="s">
        <v>109</v>
      </c>
      <c r="C44" s="45" t="s">
        <v>3</v>
      </c>
      <c r="D44" s="45">
        <v>6</v>
      </c>
      <c r="E44" s="67"/>
      <c r="F44" s="63">
        <f t="shared" si="6"/>
        <v>0</v>
      </c>
      <c r="G44"/>
      <c r="H44"/>
      <c r="I44"/>
      <c r="J44"/>
      <c r="K44"/>
    </row>
    <row r="45" spans="1:11" x14ac:dyDescent="0.3">
      <c r="A45" s="39"/>
      <c r="B45" s="59" t="s">
        <v>111</v>
      </c>
      <c r="C45" s="45" t="s">
        <v>3</v>
      </c>
      <c r="D45" s="45">
        <v>42</v>
      </c>
      <c r="E45" s="67"/>
      <c r="F45" s="63">
        <f t="shared" si="6"/>
        <v>0</v>
      </c>
      <c r="G45"/>
      <c r="H45"/>
      <c r="I45"/>
      <c r="J45"/>
      <c r="K45"/>
    </row>
    <row r="46" spans="1:11" x14ac:dyDescent="0.3">
      <c r="A46" s="39"/>
      <c r="B46" s="59" t="s">
        <v>48</v>
      </c>
      <c r="C46" s="45" t="s">
        <v>3</v>
      </c>
      <c r="D46" s="45">
        <v>12</v>
      </c>
      <c r="E46" s="67"/>
      <c r="F46" s="63">
        <f t="shared" si="6"/>
        <v>0</v>
      </c>
      <c r="G46"/>
      <c r="H46"/>
      <c r="I46"/>
      <c r="J46"/>
      <c r="K46"/>
    </row>
    <row r="47" spans="1:11" x14ac:dyDescent="0.3">
      <c r="A47" s="39"/>
      <c r="B47" s="59" t="s">
        <v>110</v>
      </c>
      <c r="C47" s="45" t="s">
        <v>3</v>
      </c>
      <c r="D47" s="45">
        <v>2</v>
      </c>
      <c r="E47" s="67"/>
      <c r="F47" s="63">
        <f t="shared" si="6"/>
        <v>0</v>
      </c>
      <c r="G47"/>
      <c r="H47"/>
      <c r="I47"/>
      <c r="J47"/>
      <c r="K47"/>
    </row>
    <row r="48" spans="1:11" x14ac:dyDescent="0.3">
      <c r="A48" s="39"/>
      <c r="B48" s="59" t="s">
        <v>49</v>
      </c>
      <c r="C48" s="45" t="s">
        <v>3</v>
      </c>
      <c r="D48" s="45">
        <v>3</v>
      </c>
      <c r="E48" s="67"/>
      <c r="F48" s="63">
        <f t="shared" si="6"/>
        <v>0</v>
      </c>
      <c r="G48"/>
      <c r="H48"/>
      <c r="I48"/>
      <c r="J48"/>
      <c r="K48"/>
    </row>
    <row r="49" spans="1:6" x14ac:dyDescent="0.3">
      <c r="A49" s="39"/>
      <c r="B49" s="59" t="s">
        <v>33</v>
      </c>
      <c r="C49" s="45" t="s">
        <v>3</v>
      </c>
      <c r="D49" s="45">
        <v>14</v>
      </c>
      <c r="E49" s="67"/>
      <c r="F49" s="63">
        <f t="shared" si="6"/>
        <v>0</v>
      </c>
    </row>
    <row r="50" spans="1:6" x14ac:dyDescent="0.3">
      <c r="A50" s="76"/>
      <c r="B50" s="79" t="s">
        <v>65</v>
      </c>
      <c r="C50" s="45" t="s">
        <v>3</v>
      </c>
      <c r="D50" s="45">
        <v>7</v>
      </c>
      <c r="E50" s="67"/>
      <c r="F50" s="63">
        <f t="shared" ref="F50" si="7">D50*E50</f>
        <v>0</v>
      </c>
    </row>
    <row r="51" spans="1:6" x14ac:dyDescent="0.3">
      <c r="A51" s="76"/>
      <c r="B51" s="79" t="s">
        <v>112</v>
      </c>
      <c r="C51" s="45" t="s">
        <v>3</v>
      </c>
      <c r="D51" s="78">
        <v>5</v>
      </c>
      <c r="E51" s="67"/>
      <c r="F51" s="63">
        <f t="shared" ref="F51:F56" si="8">D51*E51</f>
        <v>0</v>
      </c>
    </row>
    <row r="52" spans="1:6" x14ac:dyDescent="0.3">
      <c r="A52" s="76"/>
      <c r="B52" s="79" t="s">
        <v>114</v>
      </c>
      <c r="C52" s="45" t="s">
        <v>3</v>
      </c>
      <c r="D52" s="78">
        <v>10</v>
      </c>
      <c r="E52" s="67"/>
      <c r="F52" s="63">
        <f t="shared" si="8"/>
        <v>0</v>
      </c>
    </row>
    <row r="53" spans="1:6" x14ac:dyDescent="0.3">
      <c r="A53" s="76"/>
      <c r="B53" s="79" t="s">
        <v>113</v>
      </c>
      <c r="C53" s="45" t="s">
        <v>3</v>
      </c>
      <c r="D53" s="78">
        <v>6</v>
      </c>
      <c r="E53" s="67"/>
      <c r="F53" s="63">
        <f t="shared" si="8"/>
        <v>0</v>
      </c>
    </row>
    <row r="54" spans="1:6" x14ac:dyDescent="0.3">
      <c r="A54" s="76"/>
      <c r="B54" s="79" t="s">
        <v>115</v>
      </c>
      <c r="C54" s="45" t="s">
        <v>3</v>
      </c>
      <c r="D54" s="78">
        <v>4</v>
      </c>
      <c r="E54" s="67"/>
      <c r="F54" s="63">
        <f t="shared" si="8"/>
        <v>0</v>
      </c>
    </row>
    <row r="55" spans="1:6" x14ac:dyDescent="0.3">
      <c r="A55" s="76"/>
      <c r="B55" s="79" t="s">
        <v>116</v>
      </c>
      <c r="C55" s="45" t="s">
        <v>3</v>
      </c>
      <c r="D55" s="78">
        <v>1</v>
      </c>
      <c r="E55" s="67"/>
      <c r="F55" s="63">
        <f t="shared" si="8"/>
        <v>0</v>
      </c>
    </row>
    <row r="56" spans="1:6" x14ac:dyDescent="0.3">
      <c r="A56" s="76"/>
      <c r="B56" s="79" t="s">
        <v>117</v>
      </c>
      <c r="C56" s="45" t="s">
        <v>3</v>
      </c>
      <c r="D56" s="78">
        <v>1</v>
      </c>
      <c r="E56" s="67"/>
      <c r="F56" s="63">
        <f t="shared" si="8"/>
        <v>0</v>
      </c>
    </row>
    <row r="57" spans="1:6" ht="15" thickBot="1" x14ac:dyDescent="0.35">
      <c r="A57" s="54"/>
      <c r="B57" s="60"/>
      <c r="C57" s="56"/>
      <c r="D57" s="57"/>
      <c r="E57" s="57"/>
      <c r="F57" s="58"/>
    </row>
    <row r="58" spans="1:6" x14ac:dyDescent="0.3">
      <c r="A58" s="47"/>
      <c r="B58" s="48" t="s">
        <v>0</v>
      </c>
      <c r="C58" s="49"/>
      <c r="D58" s="50"/>
      <c r="E58" s="50"/>
      <c r="F58" s="70">
        <f>SUM(F59:F60)</f>
        <v>0</v>
      </c>
    </row>
    <row r="59" spans="1:6" x14ac:dyDescent="0.3">
      <c r="A59" s="39"/>
      <c r="B59" s="71" t="s">
        <v>118</v>
      </c>
      <c r="C59" s="45" t="s">
        <v>3</v>
      </c>
      <c r="D59" s="78" t="s">
        <v>119</v>
      </c>
      <c r="E59" s="72"/>
      <c r="F59" s="68">
        <f t="shared" ref="F59:F60" si="9">D59*E59</f>
        <v>0</v>
      </c>
    </row>
    <row r="60" spans="1:6" x14ac:dyDescent="0.3">
      <c r="A60" s="39"/>
      <c r="B60" s="71" t="s">
        <v>63</v>
      </c>
      <c r="C60" s="45" t="s">
        <v>3</v>
      </c>
      <c r="D60" s="78">
        <v>1</v>
      </c>
      <c r="E60" s="72"/>
      <c r="F60" s="68">
        <f t="shared" si="9"/>
        <v>0</v>
      </c>
    </row>
    <row r="61" spans="1:6" ht="15" thickBot="1" x14ac:dyDescent="0.35">
      <c r="A61" s="54"/>
      <c r="B61" s="61"/>
      <c r="C61" s="56"/>
      <c r="D61" s="56"/>
      <c r="E61" s="56"/>
      <c r="F61" s="58"/>
    </row>
    <row r="62" spans="1:6" x14ac:dyDescent="0.3">
      <c r="A62" s="80"/>
      <c r="B62" s="81" t="s">
        <v>75</v>
      </c>
      <c r="C62" s="49"/>
      <c r="D62" s="49"/>
      <c r="E62" s="82"/>
      <c r="F62" s="70">
        <f>SUM(F63:F74)</f>
        <v>0</v>
      </c>
    </row>
    <row r="63" spans="1:6" x14ac:dyDescent="0.3">
      <c r="A63" s="83"/>
      <c r="B63" s="84" t="s">
        <v>76</v>
      </c>
      <c r="C63" s="41" t="s">
        <v>3</v>
      </c>
      <c r="D63" s="45">
        <v>10</v>
      </c>
      <c r="E63" s="67"/>
      <c r="F63" s="63">
        <f t="shared" ref="F63:F73" si="10">D63*E63</f>
        <v>0</v>
      </c>
    </row>
    <row r="64" spans="1:6" x14ac:dyDescent="0.3">
      <c r="A64" s="83"/>
      <c r="B64" s="85" t="s">
        <v>77</v>
      </c>
      <c r="C64" s="45" t="s">
        <v>3</v>
      </c>
      <c r="D64" s="45">
        <v>10</v>
      </c>
      <c r="E64" s="67"/>
      <c r="F64" s="63">
        <f t="shared" si="10"/>
        <v>0</v>
      </c>
    </row>
    <row r="65" spans="1:6" ht="27.6" x14ac:dyDescent="0.3">
      <c r="A65" s="83"/>
      <c r="B65" s="85" t="s">
        <v>78</v>
      </c>
      <c r="C65" s="45" t="s">
        <v>4</v>
      </c>
      <c r="D65" s="45">
        <v>300</v>
      </c>
      <c r="E65" s="67"/>
      <c r="F65" s="63">
        <f t="shared" si="10"/>
        <v>0</v>
      </c>
    </row>
    <row r="66" spans="1:6" x14ac:dyDescent="0.3">
      <c r="A66" s="83"/>
      <c r="B66" s="85" t="s">
        <v>79</v>
      </c>
      <c r="C66" s="45" t="s">
        <v>3</v>
      </c>
      <c r="D66" s="45">
        <v>10</v>
      </c>
      <c r="E66" s="67"/>
      <c r="F66" s="63">
        <f t="shared" si="10"/>
        <v>0</v>
      </c>
    </row>
    <row r="67" spans="1:6" x14ac:dyDescent="0.3">
      <c r="A67" s="83"/>
      <c r="B67" s="85" t="s">
        <v>80</v>
      </c>
      <c r="C67" s="45" t="s">
        <v>3</v>
      </c>
      <c r="D67" s="45">
        <v>100</v>
      </c>
      <c r="E67" s="67"/>
      <c r="F67" s="63">
        <f t="shared" si="10"/>
        <v>0</v>
      </c>
    </row>
    <row r="68" spans="1:6" x14ac:dyDescent="0.3">
      <c r="A68" s="83"/>
      <c r="B68" s="85" t="s">
        <v>81</v>
      </c>
      <c r="C68" s="45" t="s">
        <v>3</v>
      </c>
      <c r="D68" s="45">
        <v>10</v>
      </c>
      <c r="E68" s="67"/>
      <c r="F68" s="63">
        <f t="shared" si="10"/>
        <v>0</v>
      </c>
    </row>
    <row r="69" spans="1:6" x14ac:dyDescent="0.3">
      <c r="A69" s="83"/>
      <c r="B69" s="39" t="s">
        <v>82</v>
      </c>
      <c r="C69" s="45" t="s">
        <v>3</v>
      </c>
      <c r="D69" s="45">
        <v>10</v>
      </c>
      <c r="E69" s="67"/>
      <c r="F69" s="63">
        <f t="shared" si="10"/>
        <v>0</v>
      </c>
    </row>
    <row r="70" spans="1:6" x14ac:dyDescent="0.3">
      <c r="A70" s="83"/>
      <c r="B70" s="39" t="s">
        <v>83</v>
      </c>
      <c r="C70" s="45" t="s">
        <v>3</v>
      </c>
      <c r="D70" s="45">
        <v>10</v>
      </c>
      <c r="E70" s="67"/>
      <c r="F70" s="63">
        <f t="shared" si="10"/>
        <v>0</v>
      </c>
    </row>
    <row r="71" spans="1:6" x14ac:dyDescent="0.3">
      <c r="A71" s="83"/>
      <c r="B71" s="39" t="s">
        <v>84</v>
      </c>
      <c r="C71" s="45" t="s">
        <v>85</v>
      </c>
      <c r="D71" s="45">
        <v>1</v>
      </c>
      <c r="E71" s="67"/>
      <c r="F71" s="63">
        <f t="shared" si="10"/>
        <v>0</v>
      </c>
    </row>
    <row r="72" spans="1:6" x14ac:dyDescent="0.3">
      <c r="A72" s="83"/>
      <c r="B72" s="39" t="s">
        <v>86</v>
      </c>
      <c r="C72" s="45" t="s">
        <v>85</v>
      </c>
      <c r="D72" s="45">
        <v>4</v>
      </c>
      <c r="E72" s="67"/>
      <c r="F72" s="63">
        <f t="shared" si="10"/>
        <v>0</v>
      </c>
    </row>
    <row r="73" spans="1:6" x14ac:dyDescent="0.3">
      <c r="A73" s="83"/>
      <c r="B73" s="39" t="s">
        <v>87</v>
      </c>
      <c r="C73" s="45" t="s">
        <v>85</v>
      </c>
      <c r="D73" s="45">
        <v>2</v>
      </c>
      <c r="E73" s="67"/>
      <c r="F73" s="63">
        <f t="shared" si="10"/>
        <v>0</v>
      </c>
    </row>
    <row r="74" spans="1:6" ht="15" thickBot="1" x14ac:dyDescent="0.35">
      <c r="A74" s="83"/>
      <c r="B74" s="54"/>
      <c r="C74" s="56"/>
      <c r="D74" s="56"/>
      <c r="E74" s="56"/>
      <c r="F74" s="58"/>
    </row>
    <row r="75" spans="1:6" x14ac:dyDescent="0.3">
      <c r="A75" s="47"/>
      <c r="B75" s="86" t="s">
        <v>88</v>
      </c>
      <c r="C75" s="49"/>
      <c r="D75" s="50"/>
      <c r="E75" s="50"/>
      <c r="F75" s="87">
        <f>SUM(F76:F95)</f>
        <v>0</v>
      </c>
    </row>
    <row r="76" spans="1:6" ht="27.6" x14ac:dyDescent="0.3">
      <c r="A76" s="39"/>
      <c r="B76" s="88" t="s">
        <v>105</v>
      </c>
      <c r="C76" s="45" t="s">
        <v>3</v>
      </c>
      <c r="D76" s="45">
        <v>1</v>
      </c>
      <c r="E76" s="89"/>
      <c r="F76" s="68">
        <f>D76*E76</f>
        <v>0</v>
      </c>
    </row>
    <row r="77" spans="1:6" x14ac:dyDescent="0.3">
      <c r="A77" s="39"/>
      <c r="B77" s="88" t="s">
        <v>89</v>
      </c>
      <c r="C77" s="45" t="s">
        <v>3</v>
      </c>
      <c r="D77" s="45">
        <v>24</v>
      </c>
      <c r="E77" s="89"/>
      <c r="F77" s="68">
        <f t="shared" ref="F77:F94" si="11">D77*E77</f>
        <v>0</v>
      </c>
    </row>
    <row r="78" spans="1:6" x14ac:dyDescent="0.3">
      <c r="A78" s="39"/>
      <c r="B78" s="88" t="s">
        <v>90</v>
      </c>
      <c r="C78" s="45" t="s">
        <v>3</v>
      </c>
      <c r="D78" s="45">
        <v>1</v>
      </c>
      <c r="E78" s="89"/>
      <c r="F78" s="68">
        <f t="shared" si="11"/>
        <v>0</v>
      </c>
    </row>
    <row r="79" spans="1:6" ht="41.4" x14ac:dyDescent="0.3">
      <c r="A79" s="39"/>
      <c r="B79" s="88" t="s">
        <v>91</v>
      </c>
      <c r="C79" s="45" t="s">
        <v>3</v>
      </c>
      <c r="D79" s="45">
        <v>2</v>
      </c>
      <c r="E79" s="89"/>
      <c r="F79" s="68">
        <f t="shared" si="11"/>
        <v>0</v>
      </c>
    </row>
    <row r="80" spans="1:6" x14ac:dyDescent="0.3">
      <c r="A80" s="39"/>
      <c r="B80" s="59" t="s">
        <v>92</v>
      </c>
      <c r="C80" s="45" t="s">
        <v>3</v>
      </c>
      <c r="D80" s="45">
        <v>24</v>
      </c>
      <c r="E80" s="89"/>
      <c r="F80" s="68">
        <f t="shared" si="11"/>
        <v>0</v>
      </c>
    </row>
    <row r="81" spans="1:6" x14ac:dyDescent="0.3">
      <c r="A81" s="39"/>
      <c r="B81" s="90" t="s">
        <v>106</v>
      </c>
      <c r="C81" s="45" t="s">
        <v>3</v>
      </c>
      <c r="D81" s="45">
        <v>2</v>
      </c>
      <c r="E81" s="89"/>
      <c r="F81" s="68">
        <f t="shared" si="11"/>
        <v>0</v>
      </c>
    </row>
    <row r="82" spans="1:6" x14ac:dyDescent="0.3">
      <c r="A82" s="39"/>
      <c r="B82" s="88" t="s">
        <v>93</v>
      </c>
      <c r="C82" s="45" t="s">
        <v>3</v>
      </c>
      <c r="D82" s="45">
        <v>4</v>
      </c>
      <c r="E82" s="89"/>
      <c r="F82" s="68">
        <f t="shared" si="11"/>
        <v>0</v>
      </c>
    </row>
    <row r="83" spans="1:6" x14ac:dyDescent="0.3">
      <c r="A83" s="39"/>
      <c r="B83" s="51" t="s">
        <v>94</v>
      </c>
      <c r="C83" s="45" t="s">
        <v>3</v>
      </c>
      <c r="D83" s="45">
        <v>1</v>
      </c>
      <c r="E83" s="89"/>
      <c r="F83" s="68">
        <f t="shared" si="11"/>
        <v>0</v>
      </c>
    </row>
    <row r="84" spans="1:6" x14ac:dyDescent="0.3">
      <c r="A84" s="39"/>
      <c r="B84" s="91" t="s">
        <v>95</v>
      </c>
      <c r="C84" s="45" t="s">
        <v>4</v>
      </c>
      <c r="D84" s="45">
        <v>180</v>
      </c>
      <c r="E84" s="89"/>
      <c r="F84" s="68">
        <f t="shared" si="11"/>
        <v>0</v>
      </c>
    </row>
    <row r="85" spans="1:6" x14ac:dyDescent="0.3">
      <c r="A85" s="39"/>
      <c r="B85" s="91" t="s">
        <v>96</v>
      </c>
      <c r="C85" s="45" t="s">
        <v>3</v>
      </c>
      <c r="D85" s="45">
        <v>1</v>
      </c>
      <c r="E85" s="89"/>
      <c r="F85" s="68">
        <f t="shared" si="11"/>
        <v>0</v>
      </c>
    </row>
    <row r="86" spans="1:6" x14ac:dyDescent="0.3">
      <c r="A86" s="39"/>
      <c r="B86" s="59" t="s">
        <v>97</v>
      </c>
      <c r="C86" s="45" t="s">
        <v>3</v>
      </c>
      <c r="D86" s="45">
        <v>1</v>
      </c>
      <c r="E86" s="89"/>
      <c r="F86" s="68">
        <f t="shared" si="11"/>
        <v>0</v>
      </c>
    </row>
    <row r="87" spans="1:6" x14ac:dyDescent="0.3">
      <c r="A87" s="39"/>
      <c r="B87" s="59" t="s">
        <v>98</v>
      </c>
      <c r="C87" s="45" t="s">
        <v>3</v>
      </c>
      <c r="D87" s="45">
        <v>1</v>
      </c>
      <c r="E87" s="89"/>
      <c r="F87" s="68">
        <f t="shared" si="11"/>
        <v>0</v>
      </c>
    </row>
    <row r="88" spans="1:6" x14ac:dyDescent="0.3">
      <c r="A88" s="39"/>
      <c r="B88" s="59" t="s">
        <v>99</v>
      </c>
      <c r="C88" s="45" t="s">
        <v>3</v>
      </c>
      <c r="D88" s="45">
        <v>2</v>
      </c>
      <c r="E88" s="89"/>
      <c r="F88" s="68">
        <f t="shared" si="11"/>
        <v>0</v>
      </c>
    </row>
    <row r="89" spans="1:6" x14ac:dyDescent="0.3">
      <c r="A89" s="39"/>
      <c r="B89" s="59" t="s">
        <v>100</v>
      </c>
      <c r="C89" s="45" t="s">
        <v>3</v>
      </c>
      <c r="D89" s="45">
        <v>2</v>
      </c>
      <c r="E89" s="89"/>
      <c r="F89" s="68">
        <f t="shared" si="11"/>
        <v>0</v>
      </c>
    </row>
    <row r="90" spans="1:6" x14ac:dyDescent="0.3">
      <c r="A90" s="39"/>
      <c r="B90" s="59" t="s">
        <v>101</v>
      </c>
      <c r="C90" s="45" t="s">
        <v>3</v>
      </c>
      <c r="D90" s="45">
        <v>4</v>
      </c>
      <c r="E90" s="89"/>
      <c r="F90" s="68">
        <f t="shared" si="11"/>
        <v>0</v>
      </c>
    </row>
    <row r="91" spans="1:6" x14ac:dyDescent="0.3">
      <c r="A91" s="39"/>
      <c r="B91" s="59" t="s">
        <v>102</v>
      </c>
      <c r="C91" s="45" t="s">
        <v>4</v>
      </c>
      <c r="D91" s="45">
        <v>1.2</v>
      </c>
      <c r="E91" s="89"/>
      <c r="F91" s="68">
        <f t="shared" si="11"/>
        <v>0</v>
      </c>
    </row>
    <row r="92" spans="1:6" x14ac:dyDescent="0.3">
      <c r="A92" s="39"/>
      <c r="B92" s="59" t="s">
        <v>103</v>
      </c>
      <c r="C92" s="45" t="s">
        <v>4</v>
      </c>
      <c r="D92" s="45">
        <v>1.2</v>
      </c>
      <c r="E92" s="89"/>
      <c r="F92" s="68">
        <f t="shared" si="11"/>
        <v>0</v>
      </c>
    </row>
    <row r="93" spans="1:6" x14ac:dyDescent="0.3">
      <c r="A93" s="39"/>
      <c r="B93" s="59" t="s">
        <v>104</v>
      </c>
      <c r="C93" s="45" t="s">
        <v>3</v>
      </c>
      <c r="D93" s="45">
        <v>1</v>
      </c>
      <c r="E93" s="89"/>
      <c r="F93" s="68">
        <f t="shared" si="11"/>
        <v>0</v>
      </c>
    </row>
    <row r="94" spans="1:6" x14ac:dyDescent="0.3">
      <c r="A94" s="76"/>
      <c r="B94" s="79" t="s">
        <v>120</v>
      </c>
      <c r="C94" s="78" t="s">
        <v>3</v>
      </c>
      <c r="D94" s="78">
        <v>1</v>
      </c>
      <c r="E94" s="95"/>
      <c r="F94" s="96">
        <f t="shared" si="11"/>
        <v>0</v>
      </c>
    </row>
    <row r="95" spans="1:6" ht="15" thickBot="1" x14ac:dyDescent="0.35">
      <c r="A95" s="54"/>
      <c r="B95" s="61"/>
      <c r="C95" s="56"/>
      <c r="D95" s="56"/>
      <c r="E95" s="56"/>
      <c r="F95" s="58"/>
    </row>
    <row r="96" spans="1:6" x14ac:dyDescent="0.3">
      <c r="A96" s="80"/>
      <c r="B96" s="81" t="s">
        <v>121</v>
      </c>
      <c r="C96" s="49"/>
      <c r="D96" s="49"/>
      <c r="E96" s="82"/>
      <c r="F96" s="70">
        <f>SUM(F97:F102)</f>
        <v>0</v>
      </c>
    </row>
    <row r="97" spans="1:6" x14ac:dyDescent="0.3">
      <c r="A97" s="83"/>
      <c r="B97" s="84" t="s">
        <v>122</v>
      </c>
      <c r="C97" s="41" t="s">
        <v>3</v>
      </c>
      <c r="D97" s="45">
        <v>1</v>
      </c>
      <c r="E97" s="67"/>
      <c r="F97" s="63">
        <f t="shared" ref="F97:F98" si="12">D97*E97</f>
        <v>0</v>
      </c>
    </row>
    <row r="98" spans="1:6" x14ac:dyDescent="0.3">
      <c r="A98" s="83"/>
      <c r="B98" s="85" t="s">
        <v>123</v>
      </c>
      <c r="C98" s="45" t="s">
        <v>3</v>
      </c>
      <c r="D98" s="45">
        <v>1</v>
      </c>
      <c r="E98" s="67"/>
      <c r="F98" s="63">
        <f t="shared" si="12"/>
        <v>0</v>
      </c>
    </row>
    <row r="99" spans="1:6" x14ac:dyDescent="0.3">
      <c r="A99" s="83"/>
      <c r="B99" s="85" t="s">
        <v>124</v>
      </c>
      <c r="C99" s="45" t="s">
        <v>3</v>
      </c>
      <c r="D99" s="45">
        <v>1</v>
      </c>
      <c r="E99" s="67"/>
      <c r="F99" s="63">
        <f t="shared" ref="F99:F101" si="13">D99*E99</f>
        <v>0</v>
      </c>
    </row>
    <row r="100" spans="1:6" x14ac:dyDescent="0.3">
      <c r="A100" s="83"/>
      <c r="B100" s="85" t="s">
        <v>125</v>
      </c>
      <c r="C100" s="45" t="s">
        <v>3</v>
      </c>
      <c r="D100" s="45">
        <v>1</v>
      </c>
      <c r="E100" s="67"/>
      <c r="F100" s="63">
        <f t="shared" si="13"/>
        <v>0</v>
      </c>
    </row>
    <row r="101" spans="1:6" x14ac:dyDescent="0.3">
      <c r="A101" s="83"/>
      <c r="B101" s="85" t="s">
        <v>126</v>
      </c>
      <c r="C101" s="45" t="s">
        <v>3</v>
      </c>
      <c r="D101" s="45">
        <v>1</v>
      </c>
      <c r="E101" s="67"/>
      <c r="F101" s="63">
        <f t="shared" si="13"/>
        <v>0</v>
      </c>
    </row>
    <row r="102" spans="1:6" ht="15" thickBot="1" x14ac:dyDescent="0.35">
      <c r="A102" s="83"/>
      <c r="B102" s="54"/>
      <c r="C102" s="56"/>
      <c r="D102" s="56"/>
      <c r="E102" s="56"/>
      <c r="F102" s="58"/>
    </row>
  </sheetData>
  <mergeCells count="2">
    <mergeCell ref="B3:F3"/>
    <mergeCell ref="B2:F2"/>
  </mergeCells>
  <phoneticPr fontId="8" type="noConversion"/>
  <pageMargins left="0.7" right="0.7" top="0.78740157499999996" bottom="0.78740157499999996" header="0.3" footer="0.3"/>
  <pageSetup paperSize="9" scale="42" fitToHeight="0" orientation="landscape" horizontalDpi="1200" verticalDpi="1200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6F805-5304-4640-AF58-A559FCC2C4C8}">
  <sheetPr>
    <pageSetUpPr fitToPage="1"/>
  </sheetPr>
  <dimension ref="A1:J26"/>
  <sheetViews>
    <sheetView workbookViewId="0">
      <selection activeCell="C26" sqref="C26"/>
    </sheetView>
  </sheetViews>
  <sheetFormatPr defaultRowHeight="14.4" x14ac:dyDescent="0.3"/>
  <cols>
    <col min="1" max="1" width="79.77734375" bestFit="1" customWidth="1"/>
    <col min="3" max="3" width="16.5546875" customWidth="1"/>
    <col min="4" max="4" width="14.44140625" customWidth="1"/>
    <col min="5" max="5" width="14.21875" customWidth="1"/>
    <col min="6" max="6" width="21.21875" bestFit="1" customWidth="1"/>
    <col min="10" max="10" width="12.44140625" bestFit="1" customWidth="1"/>
  </cols>
  <sheetData>
    <row r="1" spans="1:6" ht="15.6" x14ac:dyDescent="0.3">
      <c r="A1" s="101" t="s">
        <v>0</v>
      </c>
      <c r="B1" s="101"/>
    </row>
    <row r="3" spans="1:6" x14ac:dyDescent="0.3">
      <c r="A3" s="5" t="s">
        <v>11</v>
      </c>
      <c r="B3" s="9"/>
      <c r="C3" s="1"/>
      <c r="D3" s="1"/>
      <c r="E3" s="1"/>
      <c r="F3" s="1"/>
    </row>
    <row r="4" spans="1:6" x14ac:dyDescent="0.3">
      <c r="A4" s="11" t="s">
        <v>51</v>
      </c>
      <c r="B4" s="10">
        <v>3</v>
      </c>
      <c r="C4" s="12"/>
      <c r="D4" s="12"/>
      <c r="E4" s="12"/>
      <c r="F4" s="1"/>
    </row>
    <row r="5" spans="1:6" ht="14.55" customHeight="1" x14ac:dyDescent="0.3">
      <c r="A5" s="11" t="s">
        <v>35</v>
      </c>
      <c r="B5" s="10">
        <v>1</v>
      </c>
      <c r="C5" s="8"/>
      <c r="D5" s="8"/>
      <c r="E5" s="8"/>
      <c r="F5" s="2"/>
    </row>
    <row r="6" spans="1:6" ht="14.55" customHeight="1" x14ac:dyDescent="0.3">
      <c r="A6" s="11" t="s">
        <v>36</v>
      </c>
      <c r="B6" s="10">
        <v>1</v>
      </c>
      <c r="C6" s="8"/>
      <c r="D6" s="8"/>
      <c r="E6" s="8"/>
      <c r="F6" s="2"/>
    </row>
    <row r="7" spans="1:6" ht="14.55" customHeight="1" x14ac:dyDescent="0.3">
      <c r="A7" s="11" t="s">
        <v>37</v>
      </c>
      <c r="B7" s="10">
        <v>2</v>
      </c>
      <c r="C7" s="8"/>
      <c r="D7" s="8"/>
      <c r="E7" s="8"/>
      <c r="F7" s="2"/>
    </row>
    <row r="8" spans="1:6" ht="14.55" customHeight="1" x14ac:dyDescent="0.3">
      <c r="A8" s="11" t="s">
        <v>38</v>
      </c>
      <c r="B8" s="10">
        <v>2</v>
      </c>
      <c r="C8" s="8"/>
      <c r="D8" s="8"/>
      <c r="E8" s="8"/>
      <c r="F8" s="2"/>
    </row>
    <row r="9" spans="1:6" ht="14.55" customHeight="1" x14ac:dyDescent="0.3">
      <c r="A9" s="11" t="s">
        <v>50</v>
      </c>
      <c r="B9" s="10">
        <v>1</v>
      </c>
      <c r="C9" s="8"/>
      <c r="D9" s="8"/>
      <c r="E9" s="8"/>
      <c r="F9" s="2"/>
    </row>
    <row r="10" spans="1:6" ht="14.55" customHeight="1" x14ac:dyDescent="0.3">
      <c r="A10" s="11" t="s">
        <v>39</v>
      </c>
      <c r="B10" s="10">
        <v>2</v>
      </c>
      <c r="C10" s="8"/>
      <c r="D10" s="8"/>
      <c r="E10" s="8"/>
      <c r="F10" s="2"/>
    </row>
    <row r="11" spans="1:6" ht="14.55" customHeight="1" x14ac:dyDescent="0.3">
      <c r="A11" s="11" t="s">
        <v>21</v>
      </c>
      <c r="B11" s="10">
        <v>1</v>
      </c>
      <c r="C11" s="8"/>
      <c r="D11" s="8"/>
      <c r="E11" s="8"/>
      <c r="F11" s="2"/>
    </row>
    <row r="12" spans="1:6" ht="14.55" customHeight="1" x14ac:dyDescent="0.3">
      <c r="A12" s="11" t="s">
        <v>24</v>
      </c>
      <c r="B12" s="10">
        <v>1</v>
      </c>
      <c r="C12" s="8"/>
      <c r="D12" s="8"/>
      <c r="E12" s="8"/>
      <c r="F12" s="2"/>
    </row>
    <row r="13" spans="1:6" ht="14.55" customHeight="1" x14ac:dyDescent="0.3">
      <c r="A13" s="11" t="s">
        <v>40</v>
      </c>
      <c r="B13" s="10">
        <v>2</v>
      </c>
      <c r="C13" s="8"/>
      <c r="D13" s="8"/>
      <c r="E13" s="8"/>
      <c r="F13" s="2"/>
    </row>
    <row r="14" spans="1:6" ht="14.55" customHeight="1" x14ac:dyDescent="0.3">
      <c r="A14" s="11" t="s">
        <v>41</v>
      </c>
      <c r="B14" s="10">
        <v>1</v>
      </c>
      <c r="C14" s="8"/>
      <c r="D14" s="8"/>
      <c r="E14" s="8"/>
      <c r="F14" s="2"/>
    </row>
    <row r="15" spans="1:6" ht="14.55" customHeight="1" x14ac:dyDescent="0.3">
      <c r="A15" s="11" t="s">
        <v>42</v>
      </c>
      <c r="B15" s="10">
        <v>1</v>
      </c>
      <c r="C15" s="8"/>
      <c r="D15" s="8"/>
      <c r="E15" s="8"/>
      <c r="F15" s="2"/>
    </row>
    <row r="16" spans="1:6" ht="14.55" customHeight="1" x14ac:dyDescent="0.3">
      <c r="A16" s="11" t="s">
        <v>43</v>
      </c>
      <c r="B16" s="10">
        <v>1</v>
      </c>
      <c r="C16" s="8"/>
      <c r="D16" s="8"/>
      <c r="E16" s="8"/>
      <c r="F16" s="2"/>
    </row>
    <row r="17" spans="1:10" ht="14.55" customHeight="1" x14ac:dyDescent="0.3">
      <c r="A17" s="11" t="s">
        <v>23</v>
      </c>
      <c r="B17" s="10">
        <v>1</v>
      </c>
      <c r="C17" s="8"/>
      <c r="D17" s="8"/>
      <c r="E17" s="8"/>
      <c r="F17" s="2"/>
    </row>
    <row r="18" spans="1:10" ht="14.55" customHeight="1" x14ac:dyDescent="0.3">
      <c r="A18" s="11" t="s">
        <v>25</v>
      </c>
      <c r="B18" s="10">
        <v>3</v>
      </c>
      <c r="C18" s="8"/>
      <c r="D18" s="8"/>
      <c r="E18" s="8"/>
      <c r="F18" s="2"/>
    </row>
    <row r="19" spans="1:10" ht="14.55" customHeight="1" x14ac:dyDescent="0.3">
      <c r="A19" s="11" t="s">
        <v>22</v>
      </c>
      <c r="B19" s="10">
        <v>2</v>
      </c>
      <c r="C19" s="8"/>
      <c r="D19" s="8"/>
      <c r="E19" s="8"/>
      <c r="F19" s="2"/>
      <c r="J19" s="6"/>
    </row>
    <row r="20" spans="1:10" ht="14.55" customHeight="1" x14ac:dyDescent="0.3">
      <c r="A20" s="11" t="s">
        <v>19</v>
      </c>
      <c r="B20" s="10">
        <v>15</v>
      </c>
      <c r="C20" s="8"/>
      <c r="D20" s="8"/>
      <c r="E20" s="8"/>
    </row>
    <row r="21" spans="1:10" ht="14.55" customHeight="1" x14ac:dyDescent="0.3">
      <c r="A21" s="11" t="s">
        <v>20</v>
      </c>
      <c r="B21" s="10">
        <v>20</v>
      </c>
      <c r="C21" s="8"/>
      <c r="D21" s="8"/>
      <c r="E21" s="8"/>
    </row>
    <row r="22" spans="1:10" ht="14.55" customHeight="1" x14ac:dyDescent="0.3">
      <c r="A22" s="11" t="s">
        <v>44</v>
      </c>
      <c r="B22" s="10">
        <v>1</v>
      </c>
      <c r="C22" s="8"/>
      <c r="D22" s="8"/>
      <c r="E22" s="8"/>
    </row>
    <row r="23" spans="1:10" ht="14.55" customHeight="1" x14ac:dyDescent="0.3">
      <c r="A23" s="11" t="s">
        <v>45</v>
      </c>
      <c r="B23" s="10">
        <v>3</v>
      </c>
      <c r="C23" s="8"/>
      <c r="D23" s="8"/>
      <c r="E23" s="8"/>
    </row>
    <row r="24" spans="1:10" ht="14.55" customHeight="1" x14ac:dyDescent="0.3">
      <c r="A24" s="11" t="s">
        <v>46</v>
      </c>
      <c r="B24" s="10">
        <v>2</v>
      </c>
      <c r="C24" s="8"/>
      <c r="D24" s="8"/>
      <c r="E24" s="8"/>
    </row>
    <row r="25" spans="1:10" x14ac:dyDescent="0.3">
      <c r="A25" s="13" t="s">
        <v>47</v>
      </c>
      <c r="B25" s="14">
        <v>2</v>
      </c>
    </row>
    <row r="26" spans="1:10" x14ac:dyDescent="0.3">
      <c r="A26" s="13" t="s">
        <v>52</v>
      </c>
      <c r="B26" s="14">
        <v>1</v>
      </c>
    </row>
  </sheetData>
  <mergeCells count="1">
    <mergeCell ref="A1:B1"/>
  </mergeCells>
  <pageMargins left="0.7" right="0.7" top="0.78740157499999996" bottom="0.78740157499999996" header="0.3" footer="0.3"/>
  <pageSetup paperSize="9" scale="56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Výkaz</vt:lpstr>
      <vt:lpstr>Rozvaděč RH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Lev</dc:creator>
  <cp:lastModifiedBy>Martin Uher</cp:lastModifiedBy>
  <cp:lastPrinted>2019-05-17T14:07:39Z</cp:lastPrinted>
  <dcterms:created xsi:type="dcterms:W3CDTF">2017-11-15T19:26:34Z</dcterms:created>
  <dcterms:modified xsi:type="dcterms:W3CDTF">2025-08-04T15:18:07Z</dcterms:modified>
</cp:coreProperties>
</file>