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12 Cibuloviny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4" i="1" l="1"/>
  <c r="G4" i="1" s="1"/>
  <c r="F5" i="1"/>
  <c r="G5" i="1" s="1"/>
  <c r="F8" i="1"/>
  <c r="F9" i="1"/>
  <c r="F7" i="1"/>
  <c r="F3" i="1"/>
  <c r="G7" i="1" l="1"/>
  <c r="G9" i="1"/>
  <c r="G8" i="1"/>
  <c r="F11" i="1" l="1"/>
  <c r="G3" i="1"/>
  <c r="G11" i="1" l="1"/>
</calcChain>
</file>

<file path=xl/sharedStrings.xml><?xml version="1.0" encoding="utf-8"?>
<sst xmlns="http://schemas.openxmlformats.org/spreadsheetml/2006/main" count="37" uniqueCount="35">
  <si>
    <t>Cena celkem bez DPH</t>
  </si>
  <si>
    <t>CELKEM</t>
  </si>
  <si>
    <t>Poznámka</t>
  </si>
  <si>
    <t>MJ</t>
  </si>
  <si>
    <t>Cena celkem vč. DPH</t>
  </si>
  <si>
    <t>Cena za MJ</t>
  </si>
  <si>
    <t>*</t>
  </si>
  <si>
    <t>**</t>
  </si>
  <si>
    <t>DODÁNÍ A PODZIMNÍ VÝSADBA CIBULOVIN NA ÚZEMÍ MĚSTSKÉ ČÁSTI PRAHA 12</t>
  </si>
  <si>
    <t>DODÁNÍ CIBULOVIN</t>
  </si>
  <si>
    <t>m²</t>
  </si>
  <si>
    <t>mechanizovaná výsadba o šíři výsadbového pásu 1 m</t>
  </si>
  <si>
    <t>po domluvě je možné zajistit ze strany odboru životního prostředí MČ Praha 12</t>
  </si>
  <si>
    <t>VÝSADBA CIBULOVIN**</t>
  </si>
  <si>
    <t>doprava cibulovin</t>
  </si>
  <si>
    <t>km</t>
  </si>
  <si>
    <r>
      <t>m</t>
    </r>
    <r>
      <rPr>
        <sz val="11"/>
        <rFont val="Calibri"/>
        <family val="2"/>
        <charset val="238"/>
      </rPr>
      <t>²</t>
    </r>
  </si>
  <si>
    <r>
      <rPr>
        <u/>
        <sz val="11"/>
        <color theme="1"/>
        <rFont val="Calibri"/>
        <family val="2"/>
        <charset val="238"/>
        <scheme val="minor"/>
      </rPr>
      <t>termín podzimní výsadby</t>
    </r>
    <r>
      <rPr>
        <sz val="11"/>
        <color theme="1"/>
        <rFont val="Calibri"/>
        <family val="2"/>
        <charset val="238"/>
        <scheme val="minor"/>
      </rPr>
      <t xml:space="preserve"> - od 39. týdne do 48. týdne roku 2025, tj. nejdříve od 22. 9. 2025 do 30. 11. 2025.</t>
    </r>
  </si>
  <si>
    <t>m</t>
  </si>
  <si>
    <t>20 l/m2</t>
  </si>
  <si>
    <t>doba trvání výsadby 2 - 3 dny</t>
  </si>
  <si>
    <t>SMĚS 1 barevný akcent červená</t>
  </si>
  <si>
    <t>SMĚS 2 barevný akcent žlutá</t>
  </si>
  <si>
    <t>zálivka ploch před výsadbou* (v závislosti na počasí)</t>
  </si>
  <si>
    <t>m³</t>
  </si>
  <si>
    <t>rozvoz cibulovin v rámci území MČ Praha 12</t>
  </si>
  <si>
    <t>https://mapy.com/s/pojagapuco</t>
  </si>
  <si>
    <t>doprava na konkrétní místa v lokalitách 1 - 9 ***</t>
  </si>
  <si>
    <t>***</t>
  </si>
  <si>
    <t>SMĚS 3 barevný akcent fialová</t>
  </si>
  <si>
    <t>př.: narcisy, ladoník, česnek</t>
  </si>
  <si>
    <t>př.: krokusy, modřenec, žluté narcisy, tulipány</t>
  </si>
  <si>
    <t>př.: krokusy, narcisy, červené tulipány</t>
  </si>
  <si>
    <r>
      <rPr>
        <b/>
        <sz val="11"/>
        <color theme="1"/>
        <rFont val="Calibri"/>
        <family val="2"/>
        <charset val="238"/>
        <scheme val="minor"/>
      </rPr>
      <t>Příloha č. 4 výzvy a č. 1 smlouvy</t>
    </r>
    <r>
      <rPr>
        <sz val="11"/>
        <color theme="1"/>
        <rFont val="Calibri"/>
        <family val="2"/>
        <charset val="238"/>
        <scheme val="minor"/>
      </rPr>
      <t>_Položkový rozpočet</t>
    </r>
  </si>
  <si>
    <t>Směsi cibulovin s procentuálním zastoupením: 20 % krokusy,  40 % narcisy, 40 % ostatní cibuloviny.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</si>
</sst>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0" fillId="0" borderId="4" xfId="0" applyFont="1" applyBorder="1"/>
    <xf numFmtId="0" fontId="5" fillId="0" borderId="3" xfId="0" applyFont="1" applyBorder="1" applyAlignment="1">
      <alignment horizontal="right"/>
    </xf>
    <xf numFmtId="0" fontId="0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0" fillId="3" borderId="16" xfId="0" applyFont="1" applyFill="1" applyBorder="1" applyAlignment="1"/>
    <xf numFmtId="0" fontId="5" fillId="3" borderId="9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5" fillId="3" borderId="9" xfId="1" applyNumberFormat="1" applyFont="1" applyFill="1" applyBorder="1" applyAlignment="1">
      <alignment horizontal="center" wrapText="1"/>
    </xf>
    <xf numFmtId="164" fontId="0" fillId="3" borderId="9" xfId="0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 wrapText="1"/>
    </xf>
    <xf numFmtId="0" fontId="0" fillId="5" borderId="5" xfId="0" applyFont="1" applyFill="1" applyBorder="1" applyAlignment="1"/>
    <xf numFmtId="0" fontId="5" fillId="5" borderId="1" xfId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wrapText="1"/>
    </xf>
    <xf numFmtId="164" fontId="0" fillId="5" borderId="1" xfId="0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/>
    </xf>
    <xf numFmtId="0" fontId="0" fillId="5" borderId="17" xfId="0" applyFont="1" applyFill="1" applyBorder="1" applyAlignment="1"/>
    <xf numFmtId="0" fontId="5" fillId="5" borderId="7" xfId="1" applyFont="1" applyFill="1" applyBorder="1" applyAlignment="1">
      <alignment horizontal="center"/>
    </xf>
    <xf numFmtId="164" fontId="5" fillId="5" borderId="7" xfId="1" applyNumberFormat="1" applyFont="1" applyFill="1" applyBorder="1" applyAlignment="1">
      <alignment horizontal="center" wrapText="1"/>
    </xf>
    <xf numFmtId="164" fontId="0" fillId="5" borderId="7" xfId="0" applyNumberFormat="1" applyFont="1" applyFill="1" applyBorder="1" applyAlignment="1">
      <alignment horizontal="center"/>
    </xf>
    <xf numFmtId="0" fontId="0" fillId="5" borderId="16" xfId="0" applyFont="1" applyFill="1" applyBorder="1" applyAlignment="1"/>
    <xf numFmtId="0" fontId="5" fillId="5" borderId="9" xfId="1" applyFont="1" applyFill="1" applyBorder="1" applyAlignment="1">
      <alignment horizontal="center"/>
    </xf>
    <xf numFmtId="164" fontId="5" fillId="5" borderId="9" xfId="1" applyNumberFormat="1" applyFont="1" applyFill="1" applyBorder="1" applyAlignment="1">
      <alignment horizontal="center" wrapText="1"/>
    </xf>
    <xf numFmtId="164" fontId="0" fillId="5" borderId="9" xfId="0" applyNumberFormat="1" applyFont="1" applyFill="1" applyBorder="1" applyAlignment="1">
      <alignment horizontal="center"/>
    </xf>
    <xf numFmtId="164" fontId="0" fillId="5" borderId="21" xfId="0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5" xfId="1" applyFont="1" applyFill="1" applyBorder="1" applyAlignment="1">
      <alignment horizontal="center"/>
    </xf>
    <xf numFmtId="164" fontId="5" fillId="4" borderId="25" xfId="0" applyNumberFormat="1" applyFont="1" applyFill="1" applyBorder="1" applyAlignment="1">
      <alignment horizontal="center" wrapText="1"/>
    </xf>
    <xf numFmtId="164" fontId="5" fillId="4" borderId="25" xfId="1" applyNumberFormat="1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5" fillId="2" borderId="31" xfId="0" applyFont="1" applyFill="1" applyBorder="1" applyAlignment="1"/>
    <xf numFmtId="0" fontId="5" fillId="2" borderId="2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left"/>
    </xf>
    <xf numFmtId="0" fontId="8" fillId="5" borderId="8" xfId="0" applyFont="1" applyFill="1" applyBorder="1" applyAlignment="1">
      <alignment wrapText="1"/>
    </xf>
    <xf numFmtId="164" fontId="5" fillId="5" borderId="25" xfId="1" applyNumberFormat="1" applyFont="1" applyFill="1" applyBorder="1" applyAlignment="1">
      <alignment horizontal="center" wrapText="1"/>
    </xf>
    <xf numFmtId="164" fontId="0" fillId="5" borderId="25" xfId="0" applyNumberFormat="1" applyFont="1" applyFill="1" applyBorder="1" applyAlignment="1">
      <alignment horizontal="center"/>
    </xf>
    <xf numFmtId="164" fontId="0" fillId="5" borderId="32" xfId="0" applyNumberFormat="1" applyFont="1" applyFill="1" applyBorder="1" applyAlignment="1">
      <alignment horizontal="center"/>
    </xf>
    <xf numFmtId="0" fontId="5" fillId="5" borderId="33" xfId="0" applyFont="1" applyFill="1" applyBorder="1" applyAlignment="1">
      <alignment wrapText="1"/>
    </xf>
    <xf numFmtId="0" fontId="5" fillId="5" borderId="34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0" fontId="10" fillId="0" borderId="1" xfId="2" applyBorder="1" applyAlignment="1">
      <alignment vertical="top" wrapText="1"/>
    </xf>
    <xf numFmtId="0" fontId="5" fillId="7" borderId="28" xfId="0" applyFont="1" applyFill="1" applyBorder="1" applyAlignment="1"/>
    <xf numFmtId="0" fontId="5" fillId="7" borderId="29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164" fontId="5" fillId="7" borderId="29" xfId="1" applyNumberFormat="1" applyFont="1" applyFill="1" applyBorder="1" applyAlignment="1">
      <alignment horizontal="center" wrapText="1"/>
    </xf>
    <xf numFmtId="164" fontId="5" fillId="7" borderId="29" xfId="0" applyNumberFormat="1" applyFont="1" applyFill="1" applyBorder="1" applyAlignment="1">
      <alignment horizontal="center"/>
    </xf>
    <xf numFmtId="164" fontId="5" fillId="7" borderId="7" xfId="1" applyNumberFormat="1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 wrapText="1"/>
    </xf>
    <xf numFmtId="164" fontId="6" fillId="6" borderId="10" xfId="1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9999FF"/>
      <color rgb="FF9966FF"/>
      <color rgb="FFFF99FF"/>
      <color rgb="FFFFCCCC"/>
      <color rgb="FFFFCCFF"/>
      <color rgb="FFFDCFFA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y.com/s/pojagapu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G22" sqref="G22"/>
    </sheetView>
  </sheetViews>
  <sheetFormatPr defaultRowHeight="15" x14ac:dyDescent="0.25"/>
  <cols>
    <col min="1" max="1" width="19.42578125" style="1" customWidth="1"/>
    <col min="2" max="2" width="71.42578125" style="1" customWidth="1"/>
    <col min="3" max="3" width="10.42578125" style="2" bestFit="1" customWidth="1"/>
    <col min="4" max="4" width="4.28515625" style="2" bestFit="1" customWidth="1"/>
    <col min="5" max="5" width="12.7109375" style="2" customWidth="1"/>
    <col min="6" max="6" width="20.85546875" style="3" customWidth="1"/>
    <col min="7" max="7" width="21" style="3" customWidth="1"/>
    <col min="8" max="8" width="53.7109375" style="1" customWidth="1"/>
    <col min="9" max="16384" width="9.140625" style="1"/>
  </cols>
  <sheetData>
    <row r="1" spans="1:8" ht="15.75" thickBot="1" x14ac:dyDescent="0.3">
      <c r="A1" s="4" t="s">
        <v>33</v>
      </c>
      <c r="B1" s="4"/>
      <c r="C1" s="5"/>
      <c r="D1" s="5"/>
      <c r="E1" s="5"/>
      <c r="F1" s="6"/>
      <c r="G1" s="6"/>
      <c r="H1" s="4"/>
    </row>
    <row r="2" spans="1:8" ht="32.25" customHeight="1" thickBot="1" x14ac:dyDescent="0.3">
      <c r="A2" s="70" t="s">
        <v>8</v>
      </c>
      <c r="B2" s="71"/>
      <c r="C2" s="72"/>
      <c r="D2" s="61" t="s">
        <v>3</v>
      </c>
      <c r="E2" s="62" t="s">
        <v>5</v>
      </c>
      <c r="F2" s="63" t="s">
        <v>0</v>
      </c>
      <c r="G2" s="63" t="s">
        <v>4</v>
      </c>
      <c r="H2" s="64" t="s">
        <v>2</v>
      </c>
    </row>
    <row r="3" spans="1:8" ht="27.75" customHeight="1" x14ac:dyDescent="0.25">
      <c r="A3" s="74" t="s">
        <v>9</v>
      </c>
      <c r="B3" s="36" t="s">
        <v>21</v>
      </c>
      <c r="C3" s="37">
        <v>600</v>
      </c>
      <c r="D3" s="38" t="s">
        <v>16</v>
      </c>
      <c r="E3" s="39">
        <v>0</v>
      </c>
      <c r="F3" s="40">
        <f>C3*E3</f>
        <v>0</v>
      </c>
      <c r="G3" s="40">
        <f>F3*1.21</f>
        <v>0</v>
      </c>
      <c r="H3" s="41" t="s">
        <v>32</v>
      </c>
    </row>
    <row r="4" spans="1:8" ht="25.5" customHeight="1" x14ac:dyDescent="0.25">
      <c r="A4" s="75"/>
      <c r="B4" s="16" t="s">
        <v>22</v>
      </c>
      <c r="C4" s="17">
        <v>600</v>
      </c>
      <c r="D4" s="18" t="s">
        <v>10</v>
      </c>
      <c r="E4" s="19">
        <v>0</v>
      </c>
      <c r="F4" s="20">
        <f>C4*E4</f>
        <v>0</v>
      </c>
      <c r="G4" s="21">
        <f t="shared" ref="G4:G5" si="0">F4*1.21</f>
        <v>0</v>
      </c>
      <c r="H4" s="42" t="s">
        <v>31</v>
      </c>
    </row>
    <row r="5" spans="1:8" ht="27.75" customHeight="1" thickBot="1" x14ac:dyDescent="0.3">
      <c r="A5" s="76"/>
      <c r="B5" s="54" t="s">
        <v>29</v>
      </c>
      <c r="C5" s="55">
        <v>740</v>
      </c>
      <c r="D5" s="56" t="s">
        <v>10</v>
      </c>
      <c r="E5" s="57">
        <v>0</v>
      </c>
      <c r="F5" s="58">
        <f>C5*E5</f>
        <v>0</v>
      </c>
      <c r="G5" s="59">
        <f t="shared" si="0"/>
        <v>0</v>
      </c>
      <c r="H5" s="60" t="s">
        <v>30</v>
      </c>
    </row>
    <row r="6" spans="1:8" x14ac:dyDescent="0.25">
      <c r="A6" s="77" t="s">
        <v>13</v>
      </c>
      <c r="B6" s="43" t="s">
        <v>14</v>
      </c>
      <c r="C6" s="44"/>
      <c r="D6" s="44" t="s">
        <v>15</v>
      </c>
      <c r="E6" s="47">
        <v>0</v>
      </c>
      <c r="F6" s="48">
        <f>C6*E6</f>
        <v>0</v>
      </c>
      <c r="G6" s="49">
        <f>F6*1.21</f>
        <v>0</v>
      </c>
      <c r="H6" s="45"/>
    </row>
    <row r="7" spans="1:8" ht="15" customHeight="1" x14ac:dyDescent="0.25">
      <c r="A7" s="78"/>
      <c r="B7" s="31" t="s">
        <v>23</v>
      </c>
      <c r="C7" s="32">
        <v>39</v>
      </c>
      <c r="D7" s="32" t="s">
        <v>24</v>
      </c>
      <c r="E7" s="33">
        <v>0</v>
      </c>
      <c r="F7" s="34">
        <f>C7*E7</f>
        <v>0</v>
      </c>
      <c r="G7" s="35">
        <f>F7*1.21</f>
        <v>0</v>
      </c>
      <c r="H7" s="50" t="s">
        <v>19</v>
      </c>
    </row>
    <row r="8" spans="1:8" ht="15" customHeight="1" x14ac:dyDescent="0.25">
      <c r="A8" s="78"/>
      <c r="B8" s="22" t="s">
        <v>25</v>
      </c>
      <c r="C8" s="23">
        <v>30</v>
      </c>
      <c r="D8" s="23" t="s">
        <v>15</v>
      </c>
      <c r="E8" s="24">
        <v>0</v>
      </c>
      <c r="F8" s="25">
        <f t="shared" ref="F8:F9" si="1">C8*E8</f>
        <v>0</v>
      </c>
      <c r="G8" s="25">
        <f>F8*1.21</f>
        <v>0</v>
      </c>
      <c r="H8" s="51" t="s">
        <v>27</v>
      </c>
    </row>
    <row r="9" spans="1:8" ht="15" customHeight="1" x14ac:dyDescent="0.25">
      <c r="A9" s="78"/>
      <c r="B9" s="22" t="s">
        <v>11</v>
      </c>
      <c r="C9" s="23">
        <v>1940</v>
      </c>
      <c r="D9" s="23" t="s">
        <v>18</v>
      </c>
      <c r="E9" s="26">
        <v>0</v>
      </c>
      <c r="F9" s="25">
        <f t="shared" si="1"/>
        <v>0</v>
      </c>
      <c r="G9" s="25">
        <f>F9*1.21</f>
        <v>0</v>
      </c>
      <c r="H9" s="51" t="s">
        <v>20</v>
      </c>
    </row>
    <row r="10" spans="1:8" ht="15.75" thickBot="1" x14ac:dyDescent="0.3">
      <c r="A10" s="79"/>
      <c r="B10" s="27"/>
      <c r="C10" s="28"/>
      <c r="D10" s="28"/>
      <c r="E10" s="29"/>
      <c r="F10" s="30"/>
      <c r="G10" s="30"/>
      <c r="H10" s="46"/>
    </row>
    <row r="11" spans="1:8" ht="15.75" thickBot="1" x14ac:dyDescent="0.3">
      <c r="A11" s="4"/>
      <c r="B11" s="4"/>
      <c r="C11" s="5"/>
      <c r="D11" s="5"/>
      <c r="E11" s="7" t="s">
        <v>1</v>
      </c>
      <c r="F11" s="8">
        <f>SUM(F3:F10)</f>
        <v>0</v>
      </c>
      <c r="G11" s="9">
        <f>SUM(G3:G10)</f>
        <v>0</v>
      </c>
      <c r="H11" s="10"/>
    </row>
    <row r="12" spans="1:8" x14ac:dyDescent="0.25">
      <c r="A12" s="4"/>
      <c r="B12" s="4"/>
      <c r="C12" s="5"/>
      <c r="D12" s="5"/>
      <c r="E12" s="5"/>
      <c r="F12" s="73"/>
      <c r="G12" s="73"/>
      <c r="H12" s="4"/>
    </row>
    <row r="13" spans="1:8" s="4" customFormat="1" ht="30" x14ac:dyDescent="0.25">
      <c r="A13" s="14" t="s">
        <v>6</v>
      </c>
      <c r="B13" s="13" t="s">
        <v>12</v>
      </c>
      <c r="C13" s="5"/>
      <c r="D13" s="5"/>
      <c r="E13" s="5"/>
      <c r="F13" s="6"/>
      <c r="G13" s="6"/>
    </row>
    <row r="14" spans="1:8" s="4" customFormat="1" ht="15.75" customHeight="1" x14ac:dyDescent="0.25">
      <c r="A14" s="11" t="s">
        <v>7</v>
      </c>
      <c r="B14" s="69" t="s">
        <v>17</v>
      </c>
      <c r="C14" s="5"/>
      <c r="D14" s="5"/>
      <c r="E14" s="5"/>
      <c r="F14" s="6"/>
      <c r="G14" s="6"/>
    </row>
    <row r="15" spans="1:8" s="4" customFormat="1" x14ac:dyDescent="0.25">
      <c r="B15" s="69"/>
      <c r="C15" s="5"/>
      <c r="D15" s="5"/>
      <c r="E15" s="15"/>
      <c r="F15" s="6"/>
      <c r="G15" s="6"/>
    </row>
    <row r="16" spans="1:8" s="4" customFormat="1" x14ac:dyDescent="0.25">
      <c r="A16" s="52" t="s">
        <v>28</v>
      </c>
      <c r="B16" s="53" t="s">
        <v>26</v>
      </c>
      <c r="C16" s="5"/>
      <c r="D16" s="5"/>
      <c r="E16" s="5"/>
      <c r="F16" s="6"/>
      <c r="G16" s="6"/>
    </row>
    <row r="17" spans="1:8" s="4" customFormat="1" ht="9.75" customHeight="1" x14ac:dyDescent="0.25">
      <c r="B17" s="12"/>
      <c r="C17" s="5"/>
      <c r="D17" s="5"/>
      <c r="E17" s="5"/>
      <c r="F17" s="6"/>
      <c r="G17" s="6"/>
    </row>
    <row r="18" spans="1:8" x14ac:dyDescent="0.25">
      <c r="A18" s="65" t="s">
        <v>34</v>
      </c>
      <c r="B18" s="66"/>
      <c r="C18" s="67"/>
      <c r="D18" s="67"/>
      <c r="E18" s="67"/>
      <c r="F18" s="68"/>
      <c r="G18" s="68"/>
      <c r="H18" s="65"/>
    </row>
    <row r="19" spans="1:8" x14ac:dyDescent="0.25">
      <c r="A19" s="4"/>
      <c r="B19" s="12"/>
      <c r="C19" s="5"/>
      <c r="D19" s="5"/>
      <c r="E19" s="5"/>
      <c r="F19" s="6"/>
      <c r="G19" s="6"/>
      <c r="H19" s="4"/>
    </row>
    <row r="20" spans="1:8" x14ac:dyDescent="0.25">
      <c r="A20" s="4"/>
      <c r="B20" s="4"/>
      <c r="C20" s="5"/>
      <c r="D20" s="5"/>
      <c r="E20" s="5"/>
      <c r="F20" s="6"/>
      <c r="G20" s="6"/>
      <c r="H20" s="4"/>
    </row>
  </sheetData>
  <protectedRanges>
    <protectedRange password="D38C" sqref="C2:E2 E3 C3" name="Oblast1_2"/>
    <protectedRange password="D38C" sqref="E10 E4:E8" name="Oblast1_3_3"/>
    <protectedRange password="D38C" sqref="C4:C6" name="Oblast1_1_1"/>
    <protectedRange password="D38C" sqref="C7:C9 C10:D10" name="Oblast1_3_2_1"/>
    <protectedRange password="D38C" sqref="D9:E9 D3:D8" name="Oblast1_1_1_1"/>
  </protectedRanges>
  <mergeCells count="5">
    <mergeCell ref="B14:B15"/>
    <mergeCell ref="A2:C2"/>
    <mergeCell ref="F12:G12"/>
    <mergeCell ref="A3:A5"/>
    <mergeCell ref="A6:A10"/>
  </mergeCells>
  <hyperlinks>
    <hyperlink ref="B16" r:id="rId1"/>
  </hyperlinks>
  <pageMargins left="0.11811023622047245" right="0.11811023622047245" top="0.78740157480314965" bottom="0.78740157480314965" header="0.31496062992125984" footer="0.31496062992125984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Pomahačová Lenka (Praha 12)</dc:creator>
  <cp:lastModifiedBy>Pomahačová Lenka (Praha 12)</cp:lastModifiedBy>
  <cp:lastPrinted>2025-02-03T14:39:49Z</cp:lastPrinted>
  <dcterms:created xsi:type="dcterms:W3CDTF">2024-11-04T15:52:49Z</dcterms:created>
  <dcterms:modified xsi:type="dcterms:W3CDTF">2025-07-15T08:13:49Z</dcterms:modified>
</cp:coreProperties>
</file>