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ŘEKRÁSNÉ HOMOLE\AKTUAL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21" i="1" l="1"/>
  <c r="H21" i="1" s="1"/>
  <c r="G20" i="1"/>
  <c r="H20" i="1" s="1"/>
  <c r="H17" i="1" l="1"/>
  <c r="G7" i="1" l="1"/>
  <c r="H7" i="1" s="1"/>
  <c r="G13" i="1" l="1"/>
  <c r="H13" i="1" s="1"/>
  <c r="G12" i="1"/>
  <c r="H12" i="1" s="1"/>
  <c r="G11" i="1"/>
  <c r="H11" i="1" s="1"/>
  <c r="G19" i="1"/>
  <c r="G8" i="1"/>
  <c r="H8" i="1" s="1"/>
  <c r="G6" i="1"/>
  <c r="H6" i="1" s="1"/>
  <c r="H10" i="1"/>
  <c r="H26" i="1"/>
  <c r="H25" i="1"/>
  <c r="G24" i="1"/>
  <c r="H24" i="1" s="1"/>
  <c r="G23" i="1"/>
  <c r="H23" i="1" s="1"/>
  <c r="G22" i="1"/>
  <c r="H22" i="1" s="1"/>
  <c r="G18" i="1"/>
  <c r="H18" i="1" s="1"/>
  <c r="G16" i="1"/>
  <c r="H16" i="1" s="1"/>
  <c r="G15" i="1"/>
  <c r="H15" i="1" s="1"/>
  <c r="G14" i="1"/>
  <c r="H14" i="1" s="1"/>
  <c r="G5" i="1"/>
  <c r="H5" i="1" s="1"/>
  <c r="G4" i="1"/>
  <c r="H4" i="1" s="1"/>
  <c r="H19" i="1" l="1"/>
  <c r="G27" i="1"/>
  <c r="H3" i="1"/>
  <c r="H27" i="1" l="1"/>
</calcChain>
</file>

<file path=xl/sharedStrings.xml><?xml version="1.0" encoding="utf-8"?>
<sst xmlns="http://schemas.openxmlformats.org/spreadsheetml/2006/main" count="72" uniqueCount="60">
  <si>
    <t>výsadba rostlin</t>
  </si>
  <si>
    <t>Cena celkem bez DPH</t>
  </si>
  <si>
    <t>doprava</t>
  </si>
  <si>
    <t>CELKEM</t>
  </si>
  <si>
    <t>Poznámka</t>
  </si>
  <si>
    <t>MJ</t>
  </si>
  <si>
    <t>ks</t>
  </si>
  <si>
    <t>demontáž konstrukcí květinových pyramid</t>
  </si>
  <si>
    <t>demontáž závěsných květináču z veřejného osvětlení</t>
  </si>
  <si>
    <t>Cena celkem vč. DPH</t>
  </si>
  <si>
    <t xml:space="preserve">instalace konstrukcí květinových pyramid </t>
  </si>
  <si>
    <t>odstraňování odkvetlých a odumřelých částí rostlin</t>
  </si>
  <si>
    <t>voda</t>
  </si>
  <si>
    <t>10% rostlinného materiálu</t>
  </si>
  <si>
    <t>hnojení roztokem</t>
  </si>
  <si>
    <t>1 x týdně</t>
  </si>
  <si>
    <t>sklad Generála Šišky 2375/6</t>
  </si>
  <si>
    <t>Cena za MJ</t>
  </si>
  <si>
    <t xml:space="preserve">1 m3/ pyramida = 6m3 </t>
  </si>
  <si>
    <t>LETNIČKOVÉ VÝSADBY NA SOFIJSKÉM NÁMĚSTÍ, Praha 12, r. 2025, parc.č.  4400/456, 4400/112, 4400/454</t>
  </si>
  <si>
    <t>odvoz ze skladu MČ Praha 12, Generála Šišky 2375/6, Praha 143 00</t>
  </si>
  <si>
    <t>odvoz a likvidace bioodpadu</t>
  </si>
  <si>
    <t>provedení zálivky pyramid během vegetačního období (květen - řijen)</t>
  </si>
  <si>
    <t>170 ks/pyramida, 12ks/květináč</t>
  </si>
  <si>
    <t>rostlinný materiál (v případě nutné náhrady - úhyn, odcizení) 10 %</t>
  </si>
  <si>
    <t xml:space="preserve">instalace závlahového systému </t>
  </si>
  <si>
    <t>odvoz - 6 konstrukcí pyramid se závlahovým systémem a 5 závěsných sestav květináčů na místo realizace výsadby</t>
  </si>
  <si>
    <t xml:space="preserve">0,038m3/půlmísa = 0,38 m3 </t>
  </si>
  <si>
    <t>dosadba - náhrada</t>
  </si>
  <si>
    <t>do výšky 250cm, průměr stožáru 114 cm</t>
  </si>
  <si>
    <t>hnojivo</t>
  </si>
  <si>
    <t xml:space="preserve">doprava </t>
  </si>
  <si>
    <t>instalace předpěstovaných závěsných květináčů na stožáry veřejného osvětlení</t>
  </si>
  <si>
    <t>Etapa II.</t>
  </si>
  <si>
    <t xml:space="preserve">Etapa III. </t>
  </si>
  <si>
    <t>m³</t>
  </si>
  <si>
    <t>rostlinný materiál; 1020 ks pyramidy, 60 ks květináče</t>
  </si>
  <si>
    <t>*</t>
  </si>
  <si>
    <t>**</t>
  </si>
  <si>
    <t>1 x měsíc (červen - říjen)</t>
  </si>
  <si>
    <r>
      <rPr>
        <u/>
        <sz val="10"/>
        <color theme="1"/>
        <rFont val="Calibri"/>
        <family val="2"/>
        <charset val="238"/>
        <scheme val="minor"/>
      </rPr>
      <t>substrát</t>
    </r>
    <r>
      <rPr>
        <sz val="10"/>
        <color theme="1"/>
        <rFont val="Calibri"/>
        <family val="2"/>
        <charset val="238"/>
        <scheme val="minor"/>
      </rPr>
      <t xml:space="preserve"> - hrubozrnný substrát s doplňkovými komponenty - keramzit, hydrogel, hnojivo</t>
    </r>
  </si>
  <si>
    <t>REALIZACE VÝSADBY A INSTALACE NA SOFIJSKÉ NÁMĚSTÍ, PRAHA 12</t>
  </si>
  <si>
    <t>26 týdnů</t>
  </si>
  <si>
    <t>1 x týdně, celkem 26 týdnů (5.5. - 31.10.2025)</t>
  </si>
  <si>
    <t>1790 l/týden, 46 540 litrů celkem</t>
  </si>
  <si>
    <t>1. dílčí plnění</t>
  </si>
  <si>
    <r>
      <rPr>
        <b/>
        <sz val="11"/>
        <color theme="1"/>
        <rFont val="Calibri"/>
        <family val="2"/>
        <charset val="238"/>
        <scheme val="minor"/>
      </rPr>
      <t xml:space="preserve">Etapa I.     </t>
    </r>
    <r>
      <rPr>
        <b/>
        <sz val="10"/>
        <color theme="1"/>
        <rFont val="Calibri"/>
        <family val="2"/>
        <charset val="238"/>
        <scheme val="minor"/>
      </rPr>
      <t xml:space="preserve">            </t>
    </r>
  </si>
  <si>
    <t>2. - 6. dílčí plnění - fakturace v každém následném měsíci</t>
  </si>
  <si>
    <t>7. dílčí plnění</t>
  </si>
  <si>
    <t>LIKVIDACE A USKLADNĚNÍ</t>
  </si>
  <si>
    <r>
      <rPr>
        <b/>
        <sz val="10"/>
        <color theme="8" tint="-0.499984740745262"/>
        <rFont val="Calibri"/>
        <family val="2"/>
        <charset val="238"/>
        <scheme val="minor"/>
      </rPr>
      <t>pyramidy</t>
    </r>
    <r>
      <rPr>
        <sz val="10"/>
        <color theme="8" tint="-0.499984740745262"/>
        <rFont val="Calibri"/>
        <family val="2"/>
        <charset val="238"/>
        <scheme val="minor"/>
      </rPr>
      <t xml:space="preserve"> - plnokvěté převislé muškáty ve třech odstínech růžové barvy (od světle růžové po sytě růžovou barvu), </t>
    </r>
    <r>
      <rPr>
        <b/>
        <sz val="10"/>
        <color theme="8" tint="-0.499984740745262"/>
        <rFont val="Calibri"/>
        <family val="2"/>
        <charset val="238"/>
        <scheme val="minor"/>
      </rPr>
      <t>květináče</t>
    </r>
    <r>
      <rPr>
        <sz val="10"/>
        <color theme="8" tint="-0.499984740745262"/>
        <rFont val="Calibri"/>
        <family val="2"/>
        <charset val="238"/>
        <scheme val="minor"/>
      </rPr>
      <t xml:space="preserve"> - plnokvěté převislé muškáty 2 odstíny růžové, 1 odstín bílé, Ø kontejneru 9 cm</t>
    </r>
  </si>
  <si>
    <r>
      <rPr>
        <u/>
        <sz val="10"/>
        <color theme="1"/>
        <rFont val="Calibri"/>
        <family val="2"/>
        <charset val="238"/>
        <scheme val="minor"/>
      </rPr>
      <t>harmonogram následné údržby</t>
    </r>
    <r>
      <rPr>
        <sz val="10"/>
        <color theme="1"/>
        <rFont val="Calibri"/>
        <family val="2"/>
        <charset val="238"/>
        <scheme val="minor"/>
      </rPr>
      <t xml:space="preserve"> - zálivka v předem stanovený den v každém týdnu od 5.5. do 31.10.2025 (19. - 44. kalendářní týden roku 2025); ve dnech s deštovými přeháňkami trvajícími 3 a více dnů může být zálivka ze strany objdenatele zrušena. Dílčí fakturace bude provedena do 15. dne v každém následujícím měsíci. </t>
    </r>
  </si>
  <si>
    <r>
      <t xml:space="preserve">výsadbový substrát </t>
    </r>
    <r>
      <rPr>
        <sz val="11"/>
        <color theme="4" tint="-0.499984740745262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- pyramidy</t>
    </r>
  </si>
  <si>
    <r>
      <t xml:space="preserve">výsadbový substrát </t>
    </r>
    <r>
      <rPr>
        <sz val="11"/>
        <color theme="4" tint="-0.499984740745262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- květináče</t>
    </r>
  </si>
  <si>
    <r>
      <t xml:space="preserve">NÁSLEDNÁ ÚDRŽBA </t>
    </r>
    <r>
      <rPr>
        <sz val="11"/>
        <color theme="4" tint="-0.499984740745262"/>
        <rFont val="Calibri"/>
        <family val="2"/>
        <charset val="238"/>
        <scheme val="minor"/>
      </rPr>
      <t>**</t>
    </r>
    <r>
      <rPr>
        <sz val="9"/>
        <color theme="1"/>
        <rFont val="Calibri"/>
        <family val="2"/>
        <charset val="238"/>
        <scheme val="minor"/>
      </rPr>
      <t>DLE HARMONOGRAMU PRÁCE</t>
    </r>
  </si>
  <si>
    <t>uskladnění konstrukcí včetně závlahového systému a závěsných sestav květináčů</t>
  </si>
  <si>
    <t>provedení zálivky květináčů na sloupech veřejného osvětlení během vegetačního období (květen - řijen)</t>
  </si>
  <si>
    <t>předpěstování osazeného mobiliáře po dobu 3 - 4 týdnů</t>
  </si>
  <si>
    <t>doprava předpěstovaných konstrukcí pyramid a závěsných sestav květináčů na Sofijské náměstí</t>
  </si>
  <si>
    <r>
      <rPr>
        <b/>
        <sz val="11"/>
        <color theme="1"/>
        <rFont val="Calibri"/>
        <family val="2"/>
        <charset val="238"/>
        <scheme val="minor"/>
      </rPr>
      <t>Příloha č. 4 výzvy, č. 1 smlouvy</t>
    </r>
    <r>
      <rPr>
        <sz val="11"/>
        <color theme="1"/>
        <rFont val="Calibri"/>
        <family val="2"/>
        <charset val="238"/>
        <scheme val="minor"/>
      </rPr>
      <t>_Položkový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</si>
</sst>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ont="1"/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3" borderId="18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64" fontId="9" fillId="3" borderId="15" xfId="1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10" fillId="0" borderId="2" xfId="0" applyFont="1" applyBorder="1"/>
    <xf numFmtId="0" fontId="17" fillId="0" borderId="10" xfId="0" applyFont="1" applyFill="1" applyBorder="1" applyAlignment="1">
      <alignment horizontal="center"/>
    </xf>
    <xf numFmtId="164" fontId="17" fillId="0" borderId="11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/>
    <xf numFmtId="0" fontId="8" fillId="2" borderId="14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164" fontId="8" fillId="2" borderId="14" xfId="1" applyNumberFormat="1" applyFont="1" applyFill="1" applyBorder="1" applyAlignment="1">
      <alignment horizontal="center" wrapText="1"/>
    </xf>
    <xf numFmtId="164" fontId="7" fillId="2" borderId="14" xfId="0" applyNumberFormat="1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/>
    </xf>
    <xf numFmtId="164" fontId="8" fillId="2" borderId="1" xfId="1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/>
    <xf numFmtId="0" fontId="8" fillId="2" borderId="5" xfId="1" applyFont="1" applyFill="1" applyBorder="1" applyAlignment="1">
      <alignment horizontal="center" vertical="top"/>
    </xf>
    <xf numFmtId="164" fontId="8" fillId="2" borderId="5" xfId="1" applyNumberFormat="1" applyFont="1" applyFill="1" applyBorder="1" applyAlignment="1">
      <alignment horizontal="center" vertical="top" wrapText="1"/>
    </xf>
    <xf numFmtId="164" fontId="7" fillId="2" borderId="5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7" fillId="2" borderId="13" xfId="0" applyFont="1" applyFill="1" applyBorder="1" applyAlignment="1"/>
    <xf numFmtId="0" fontId="8" fillId="2" borderId="13" xfId="1" applyFont="1" applyFill="1" applyBorder="1" applyAlignment="1">
      <alignment horizontal="center"/>
    </xf>
    <xf numFmtId="164" fontId="8" fillId="2" borderId="13" xfId="1" applyNumberFormat="1" applyFont="1" applyFill="1" applyBorder="1" applyAlignment="1">
      <alignment horizontal="center" wrapText="1"/>
    </xf>
    <xf numFmtId="164" fontId="7" fillId="2" borderId="13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7" fillId="2" borderId="4" xfId="0" applyFont="1" applyFill="1" applyBorder="1" applyAlignment="1"/>
    <xf numFmtId="0" fontId="8" fillId="2" borderId="4" xfId="1" applyFont="1" applyFill="1" applyBorder="1" applyAlignment="1">
      <alignment horizontal="center" vertical="top"/>
    </xf>
    <xf numFmtId="164" fontId="8" fillId="2" borderId="4" xfId="1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7" fillId="2" borderId="11" xfId="0" applyFont="1" applyFill="1" applyBorder="1" applyAlignment="1"/>
    <xf numFmtId="0" fontId="8" fillId="2" borderId="11" xfId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horizontal="center"/>
    </xf>
    <xf numFmtId="0" fontId="7" fillId="2" borderId="2" xfId="0" applyFont="1" applyFill="1" applyBorder="1" applyAlignment="1"/>
    <xf numFmtId="0" fontId="8" fillId="2" borderId="2" xfId="1" applyFont="1" applyFill="1" applyBorder="1" applyAlignment="1">
      <alignment horizontal="center" vertical="top"/>
    </xf>
    <xf numFmtId="164" fontId="8" fillId="2" borderId="2" xfId="1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/>
    <xf numFmtId="164" fontId="8" fillId="2" borderId="5" xfId="1" applyNumberFormat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/>
    <xf numFmtId="0" fontId="11" fillId="4" borderId="5" xfId="0" applyFont="1" applyFill="1" applyBorder="1"/>
    <xf numFmtId="0" fontId="11" fillId="4" borderId="13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2" xfId="0" applyFont="1" applyFill="1" applyBorder="1"/>
    <xf numFmtId="0" fontId="11" fillId="4" borderId="9" xfId="0" applyFont="1" applyFill="1" applyBorder="1"/>
    <xf numFmtId="0" fontId="11" fillId="4" borderId="8" xfId="0" applyFont="1" applyFill="1" applyBorder="1"/>
    <xf numFmtId="0" fontId="18" fillId="0" borderId="3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right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C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/>
  </sheetViews>
  <sheetFormatPr defaultRowHeight="15" x14ac:dyDescent="0.25"/>
  <cols>
    <col min="1" max="1" width="19.42578125" style="1" customWidth="1"/>
    <col min="2" max="2" width="16.42578125" style="1" bestFit="1" customWidth="1"/>
    <col min="3" max="3" width="81.28515625" style="1" customWidth="1"/>
    <col min="4" max="4" width="10.42578125" style="2" bestFit="1" customWidth="1"/>
    <col min="5" max="5" width="4.28515625" style="2" bestFit="1" customWidth="1"/>
    <col min="6" max="6" width="12.7109375" style="2" customWidth="1"/>
    <col min="7" max="7" width="20.85546875" style="3" customWidth="1"/>
    <col min="8" max="8" width="21" style="3" customWidth="1"/>
    <col min="9" max="9" width="53.7109375" style="1" customWidth="1"/>
    <col min="10" max="16384" width="9.140625" style="1"/>
  </cols>
  <sheetData>
    <row r="1" spans="1:9" s="4" customFormat="1" ht="16.5" thickBot="1" x14ac:dyDescent="0.3">
      <c r="A1" s="5" t="s">
        <v>59</v>
      </c>
      <c r="B1" s="8"/>
      <c r="C1" s="8"/>
      <c r="D1" s="9"/>
      <c r="E1" s="9"/>
      <c r="F1" s="9"/>
      <c r="G1" s="10"/>
      <c r="H1" s="10"/>
      <c r="I1" s="8"/>
    </row>
    <row r="2" spans="1:9" ht="32.25" customHeight="1" thickBot="1" x14ac:dyDescent="0.3">
      <c r="A2" s="84" t="s">
        <v>19</v>
      </c>
      <c r="B2" s="85"/>
      <c r="C2" s="85"/>
      <c r="D2" s="86"/>
      <c r="E2" s="11" t="s">
        <v>5</v>
      </c>
      <c r="F2" s="12" t="s">
        <v>17</v>
      </c>
      <c r="G2" s="13" t="s">
        <v>1</v>
      </c>
      <c r="H2" s="13" t="s">
        <v>9</v>
      </c>
      <c r="I2" s="14" t="s">
        <v>4</v>
      </c>
    </row>
    <row r="3" spans="1:9" ht="30.75" customHeight="1" x14ac:dyDescent="0.25">
      <c r="A3" s="21" t="s">
        <v>46</v>
      </c>
      <c r="B3" s="92" t="s">
        <v>41</v>
      </c>
      <c r="C3" s="82" t="s">
        <v>26</v>
      </c>
      <c r="D3" s="24"/>
      <c r="E3" s="25"/>
      <c r="F3" s="25"/>
      <c r="G3" s="26">
        <v>0</v>
      </c>
      <c r="H3" s="26">
        <f>G3*1.21</f>
        <v>0</v>
      </c>
      <c r="I3" s="68" t="s">
        <v>20</v>
      </c>
    </row>
    <row r="4" spans="1:9" x14ac:dyDescent="0.25">
      <c r="A4" s="22" t="s">
        <v>45</v>
      </c>
      <c r="B4" s="93"/>
      <c r="C4" s="27" t="s">
        <v>52</v>
      </c>
      <c r="D4" s="28">
        <v>6</v>
      </c>
      <c r="E4" s="29" t="s">
        <v>35</v>
      </c>
      <c r="F4" s="30">
        <v>0</v>
      </c>
      <c r="G4" s="31">
        <f t="shared" ref="G4:G8" si="0">D4*F4</f>
        <v>0</v>
      </c>
      <c r="H4" s="32">
        <f t="shared" ref="H4:H26" si="1">G4*1.21</f>
        <v>0</v>
      </c>
      <c r="I4" s="69" t="s">
        <v>18</v>
      </c>
    </row>
    <row r="5" spans="1:9" x14ac:dyDescent="0.25">
      <c r="A5" s="96"/>
      <c r="B5" s="93"/>
      <c r="C5" s="33" t="s">
        <v>53</v>
      </c>
      <c r="D5" s="34">
        <v>0.4</v>
      </c>
      <c r="E5" s="29" t="s">
        <v>35</v>
      </c>
      <c r="F5" s="35">
        <v>0</v>
      </c>
      <c r="G5" s="36">
        <f t="shared" si="0"/>
        <v>0</v>
      </c>
      <c r="H5" s="36">
        <f t="shared" si="1"/>
        <v>0</v>
      </c>
      <c r="I5" s="70" t="s">
        <v>27</v>
      </c>
    </row>
    <row r="6" spans="1:9" ht="51" x14ac:dyDescent="0.25">
      <c r="A6" s="96"/>
      <c r="B6" s="93"/>
      <c r="C6" s="37" t="s">
        <v>36</v>
      </c>
      <c r="D6" s="38">
        <v>1080</v>
      </c>
      <c r="E6" s="38" t="s">
        <v>6</v>
      </c>
      <c r="F6" s="39">
        <v>0</v>
      </c>
      <c r="G6" s="40">
        <f t="shared" si="0"/>
        <v>0</v>
      </c>
      <c r="H6" s="40">
        <f t="shared" ref="H6:H9" si="2">G6*1.21</f>
        <v>0</v>
      </c>
      <c r="I6" s="71" t="s">
        <v>50</v>
      </c>
    </row>
    <row r="7" spans="1:9" x14ac:dyDescent="0.25">
      <c r="A7" s="96"/>
      <c r="B7" s="93"/>
      <c r="C7" s="37" t="s">
        <v>25</v>
      </c>
      <c r="D7" s="38">
        <v>6</v>
      </c>
      <c r="E7" s="38" t="s">
        <v>6</v>
      </c>
      <c r="F7" s="39">
        <v>0</v>
      </c>
      <c r="G7" s="40">
        <f t="shared" si="0"/>
        <v>0</v>
      </c>
      <c r="H7" s="40">
        <f t="shared" si="2"/>
        <v>0</v>
      </c>
      <c r="I7" s="71"/>
    </row>
    <row r="8" spans="1:9" x14ac:dyDescent="0.25">
      <c r="A8" s="96"/>
      <c r="B8" s="93"/>
      <c r="C8" s="33" t="s">
        <v>0</v>
      </c>
      <c r="D8" s="38">
        <v>1080</v>
      </c>
      <c r="E8" s="38" t="s">
        <v>6</v>
      </c>
      <c r="F8" s="39">
        <v>0</v>
      </c>
      <c r="G8" s="36">
        <f t="shared" si="0"/>
        <v>0</v>
      </c>
      <c r="H8" s="36">
        <f t="shared" si="2"/>
        <v>0</v>
      </c>
      <c r="I8" s="72" t="s">
        <v>23</v>
      </c>
    </row>
    <row r="9" spans="1:9" x14ac:dyDescent="0.25">
      <c r="A9" s="96"/>
      <c r="B9" s="93"/>
      <c r="C9" s="33" t="s">
        <v>57</v>
      </c>
      <c r="D9" s="38"/>
      <c r="E9" s="38"/>
      <c r="F9" s="39">
        <v>0</v>
      </c>
      <c r="G9" s="36">
        <v>0</v>
      </c>
      <c r="H9" s="36">
        <f t="shared" si="2"/>
        <v>0</v>
      </c>
      <c r="I9" s="72"/>
    </row>
    <row r="10" spans="1:9" x14ac:dyDescent="0.25">
      <c r="A10" s="96"/>
      <c r="B10" s="93"/>
      <c r="C10" s="33" t="s">
        <v>58</v>
      </c>
      <c r="D10" s="34"/>
      <c r="E10" s="34"/>
      <c r="F10" s="39">
        <v>0</v>
      </c>
      <c r="G10" s="36">
        <v>0</v>
      </c>
      <c r="H10" s="36">
        <f t="shared" si="1"/>
        <v>0</v>
      </c>
      <c r="I10" s="70"/>
    </row>
    <row r="11" spans="1:9" x14ac:dyDescent="0.25">
      <c r="A11" s="96"/>
      <c r="B11" s="93"/>
      <c r="C11" s="33" t="s">
        <v>10</v>
      </c>
      <c r="D11" s="38">
        <v>6</v>
      </c>
      <c r="E11" s="38" t="s">
        <v>6</v>
      </c>
      <c r="F11" s="39">
        <v>0</v>
      </c>
      <c r="G11" s="36">
        <f t="shared" ref="G11:G18" si="3">D11*F11</f>
        <v>0</v>
      </c>
      <c r="H11" s="36">
        <f t="shared" si="1"/>
        <v>0</v>
      </c>
      <c r="I11" s="72"/>
    </row>
    <row r="12" spans="1:9" ht="15.75" thickBot="1" x14ac:dyDescent="0.3">
      <c r="A12" s="97"/>
      <c r="B12" s="94"/>
      <c r="C12" s="41" t="s">
        <v>32</v>
      </c>
      <c r="D12" s="42">
        <v>5</v>
      </c>
      <c r="E12" s="42" t="s">
        <v>6</v>
      </c>
      <c r="F12" s="43">
        <v>0</v>
      </c>
      <c r="G12" s="44">
        <f t="shared" si="3"/>
        <v>0</v>
      </c>
      <c r="H12" s="45">
        <f t="shared" si="1"/>
        <v>0</v>
      </c>
      <c r="I12" s="73" t="s">
        <v>29</v>
      </c>
    </row>
    <row r="13" spans="1:9" x14ac:dyDescent="0.25">
      <c r="A13" s="20" t="s">
        <v>33</v>
      </c>
      <c r="B13" s="88" t="s">
        <v>54</v>
      </c>
      <c r="C13" s="46" t="s">
        <v>22</v>
      </c>
      <c r="D13" s="47">
        <v>26</v>
      </c>
      <c r="E13" s="47"/>
      <c r="F13" s="48">
        <v>0</v>
      </c>
      <c r="G13" s="49">
        <f t="shared" si="3"/>
        <v>0</v>
      </c>
      <c r="H13" s="50">
        <f>G13*1.21</f>
        <v>0</v>
      </c>
      <c r="I13" s="74" t="s">
        <v>43</v>
      </c>
    </row>
    <row r="14" spans="1:9" ht="15" customHeight="1" x14ac:dyDescent="0.25">
      <c r="A14" s="83" t="s">
        <v>47</v>
      </c>
      <c r="B14" s="89"/>
      <c r="C14" s="33" t="s">
        <v>56</v>
      </c>
      <c r="D14" s="34">
        <v>26</v>
      </c>
      <c r="E14" s="34"/>
      <c r="F14" s="35">
        <v>0</v>
      </c>
      <c r="G14" s="36">
        <f t="shared" si="3"/>
        <v>0</v>
      </c>
      <c r="H14" s="36">
        <f>G14*1.21</f>
        <v>0</v>
      </c>
      <c r="I14" s="75" t="s">
        <v>43</v>
      </c>
    </row>
    <row r="15" spans="1:9" ht="15" customHeight="1" x14ac:dyDescent="0.25">
      <c r="A15" s="83"/>
      <c r="B15" s="89"/>
      <c r="C15" s="33" t="s">
        <v>12</v>
      </c>
      <c r="D15" s="34">
        <v>47</v>
      </c>
      <c r="E15" s="34" t="s">
        <v>35</v>
      </c>
      <c r="F15" s="51">
        <v>0</v>
      </c>
      <c r="G15" s="36">
        <f t="shared" si="3"/>
        <v>0</v>
      </c>
      <c r="H15" s="36">
        <f>G15*1.21</f>
        <v>0</v>
      </c>
      <c r="I15" s="75" t="s">
        <v>44</v>
      </c>
    </row>
    <row r="16" spans="1:9" x14ac:dyDescent="0.25">
      <c r="A16" s="83"/>
      <c r="B16" s="89"/>
      <c r="C16" s="33" t="s">
        <v>11</v>
      </c>
      <c r="D16" s="38">
        <v>26</v>
      </c>
      <c r="E16" s="38"/>
      <c r="F16" s="39">
        <v>0</v>
      </c>
      <c r="G16" s="36">
        <f t="shared" si="3"/>
        <v>0</v>
      </c>
      <c r="H16" s="36">
        <f t="shared" ref="H16:H19" si="4">G16*1.21</f>
        <v>0</v>
      </c>
      <c r="I16" s="72" t="s">
        <v>15</v>
      </c>
    </row>
    <row r="17" spans="1:9" x14ac:dyDescent="0.25">
      <c r="A17" s="83"/>
      <c r="B17" s="89"/>
      <c r="C17" s="33" t="s">
        <v>30</v>
      </c>
      <c r="D17" s="38"/>
      <c r="E17" s="38"/>
      <c r="F17" s="39">
        <v>0</v>
      </c>
      <c r="G17" s="36">
        <v>0</v>
      </c>
      <c r="H17" s="36">
        <f>G17*1.21</f>
        <v>0</v>
      </c>
      <c r="I17" s="72"/>
    </row>
    <row r="18" spans="1:9" x14ac:dyDescent="0.25">
      <c r="A18" s="83"/>
      <c r="B18" s="89"/>
      <c r="C18" s="33" t="s">
        <v>14</v>
      </c>
      <c r="D18" s="38">
        <v>5</v>
      </c>
      <c r="E18" s="38"/>
      <c r="F18" s="39">
        <v>0</v>
      </c>
      <c r="G18" s="36">
        <f t="shared" si="3"/>
        <v>0</v>
      </c>
      <c r="H18" s="36">
        <f t="shared" si="4"/>
        <v>0</v>
      </c>
      <c r="I18" s="72" t="s">
        <v>39</v>
      </c>
    </row>
    <row r="19" spans="1:9" x14ac:dyDescent="0.25">
      <c r="A19" s="83"/>
      <c r="B19" s="89"/>
      <c r="C19" s="52" t="s">
        <v>24</v>
      </c>
      <c r="D19" s="53">
        <v>100</v>
      </c>
      <c r="E19" s="53" t="s">
        <v>6</v>
      </c>
      <c r="F19" s="54">
        <v>0</v>
      </c>
      <c r="G19" s="55">
        <f t="shared" ref="G19" si="5">D19*F19</f>
        <v>0</v>
      </c>
      <c r="H19" s="56">
        <f t="shared" si="4"/>
        <v>0</v>
      </c>
      <c r="I19" s="72" t="s">
        <v>13</v>
      </c>
    </row>
    <row r="20" spans="1:9" x14ac:dyDescent="0.25">
      <c r="A20" s="83"/>
      <c r="B20" s="89"/>
      <c r="C20" s="33" t="s">
        <v>28</v>
      </c>
      <c r="D20" s="38">
        <v>100</v>
      </c>
      <c r="E20" s="38" t="s">
        <v>6</v>
      </c>
      <c r="F20" s="39">
        <v>0</v>
      </c>
      <c r="G20" s="36">
        <f t="shared" ref="G20:G21" si="6">D20*F20</f>
        <v>0</v>
      </c>
      <c r="H20" s="36">
        <f t="shared" ref="H20:H21" si="7">G20*1.21</f>
        <v>0</v>
      </c>
      <c r="I20" s="72"/>
    </row>
    <row r="21" spans="1:9" ht="15.75" thickBot="1" x14ac:dyDescent="0.3">
      <c r="A21" s="95"/>
      <c r="B21" s="90"/>
      <c r="C21" s="57" t="s">
        <v>31</v>
      </c>
      <c r="D21" s="58">
        <v>26</v>
      </c>
      <c r="E21" s="58"/>
      <c r="F21" s="59">
        <v>0</v>
      </c>
      <c r="G21" s="60">
        <f t="shared" si="6"/>
        <v>0</v>
      </c>
      <c r="H21" s="60">
        <f t="shared" si="7"/>
        <v>0</v>
      </c>
      <c r="I21" s="76" t="s">
        <v>42</v>
      </c>
    </row>
    <row r="22" spans="1:9" x14ac:dyDescent="0.25">
      <c r="A22" s="16" t="s">
        <v>34</v>
      </c>
      <c r="B22" s="91" t="s">
        <v>49</v>
      </c>
      <c r="C22" s="61" t="s">
        <v>7</v>
      </c>
      <c r="D22" s="62">
        <v>6</v>
      </c>
      <c r="E22" s="62" t="s">
        <v>6</v>
      </c>
      <c r="F22" s="63">
        <v>0</v>
      </c>
      <c r="G22" s="55">
        <f>D22*F22</f>
        <v>0</v>
      </c>
      <c r="H22" s="56">
        <f t="shared" si="1"/>
        <v>0</v>
      </c>
      <c r="I22" s="77"/>
    </row>
    <row r="23" spans="1:9" x14ac:dyDescent="0.25">
      <c r="A23" s="83" t="s">
        <v>48</v>
      </c>
      <c r="B23" s="89"/>
      <c r="C23" s="61" t="s">
        <v>8</v>
      </c>
      <c r="D23" s="38">
        <v>5</v>
      </c>
      <c r="E23" s="38" t="s">
        <v>6</v>
      </c>
      <c r="F23" s="39">
        <v>0</v>
      </c>
      <c r="G23" s="36">
        <f>D23*F23</f>
        <v>0</v>
      </c>
      <c r="H23" s="64">
        <f t="shared" si="1"/>
        <v>0</v>
      </c>
      <c r="I23" s="72"/>
    </row>
    <row r="24" spans="1:9" x14ac:dyDescent="0.25">
      <c r="A24" s="83"/>
      <c r="B24" s="89"/>
      <c r="C24" s="33" t="s">
        <v>21</v>
      </c>
      <c r="D24" s="38">
        <v>7</v>
      </c>
      <c r="E24" s="29" t="s">
        <v>35</v>
      </c>
      <c r="F24" s="65">
        <v>0</v>
      </c>
      <c r="G24" s="36">
        <f>D24*F24</f>
        <v>0</v>
      </c>
      <c r="H24" s="36">
        <f t="shared" si="1"/>
        <v>0</v>
      </c>
      <c r="I24" s="72"/>
    </row>
    <row r="25" spans="1:9" x14ac:dyDescent="0.25">
      <c r="A25" s="83"/>
      <c r="B25" s="89"/>
      <c r="C25" s="66" t="s">
        <v>55</v>
      </c>
      <c r="D25" s="38"/>
      <c r="E25" s="38"/>
      <c r="F25" s="65"/>
      <c r="G25" s="36">
        <v>0</v>
      </c>
      <c r="H25" s="36">
        <f t="shared" si="1"/>
        <v>0</v>
      </c>
      <c r="I25" s="78" t="s">
        <v>16</v>
      </c>
    </row>
    <row r="26" spans="1:9" ht="15.75" thickBot="1" x14ac:dyDescent="0.3">
      <c r="A26" s="83"/>
      <c r="B26" s="89"/>
      <c r="C26" s="66" t="s">
        <v>2</v>
      </c>
      <c r="D26" s="38"/>
      <c r="E26" s="38"/>
      <c r="F26" s="67"/>
      <c r="G26" s="44">
        <v>0</v>
      </c>
      <c r="H26" s="44">
        <f t="shared" si="1"/>
        <v>0</v>
      </c>
      <c r="I26" s="79"/>
    </row>
    <row r="27" spans="1:9" ht="16.5" thickBot="1" x14ac:dyDescent="0.3">
      <c r="A27" s="8"/>
      <c r="B27" s="8"/>
      <c r="C27" s="8"/>
      <c r="D27" s="9"/>
      <c r="E27" s="9"/>
      <c r="F27" s="17" t="s">
        <v>3</v>
      </c>
      <c r="G27" s="18">
        <f>SUM(G3:G26)</f>
        <v>0</v>
      </c>
      <c r="H27" s="19">
        <f>SUM(H3:H26)</f>
        <v>0</v>
      </c>
      <c r="I27" s="15"/>
    </row>
    <row r="28" spans="1:9" x14ac:dyDescent="0.25">
      <c r="A28" s="5"/>
      <c r="B28" s="5"/>
      <c r="C28" s="5"/>
      <c r="D28" s="6"/>
      <c r="E28" s="6"/>
      <c r="F28" s="6"/>
      <c r="G28" s="87"/>
      <c r="H28" s="87"/>
      <c r="I28" s="5"/>
    </row>
    <row r="29" spans="1:9" s="5" customFormat="1" ht="15.75" x14ac:dyDescent="0.25">
      <c r="B29" s="80" t="s">
        <v>37</v>
      </c>
      <c r="C29" s="81" t="s">
        <v>40</v>
      </c>
      <c r="D29" s="6"/>
      <c r="E29" s="6"/>
      <c r="F29" s="6"/>
      <c r="G29" s="7"/>
      <c r="H29" s="7"/>
    </row>
    <row r="30" spans="1:9" s="5" customFormat="1" ht="15.75" customHeight="1" x14ac:dyDescent="0.25">
      <c r="B30" s="80" t="s">
        <v>38</v>
      </c>
      <c r="C30" s="83" t="s">
        <v>51</v>
      </c>
      <c r="D30" s="6"/>
      <c r="E30" s="6"/>
      <c r="F30" s="6"/>
      <c r="G30" s="7"/>
      <c r="H30" s="7"/>
    </row>
    <row r="31" spans="1:9" s="5" customFormat="1" x14ac:dyDescent="0.25">
      <c r="C31" s="83"/>
      <c r="D31" s="6"/>
      <c r="E31" s="6"/>
      <c r="F31" s="6"/>
      <c r="G31" s="7"/>
      <c r="H31" s="7"/>
    </row>
    <row r="32" spans="1:9" s="5" customFormat="1" x14ac:dyDescent="0.25">
      <c r="C32" s="83"/>
      <c r="D32" s="6"/>
      <c r="E32" s="6"/>
      <c r="F32" s="6"/>
      <c r="G32" s="7"/>
      <c r="H32" s="7"/>
    </row>
    <row r="33" spans="1:9" s="5" customFormat="1" x14ac:dyDescent="0.25">
      <c r="C33" s="83"/>
      <c r="D33" s="6"/>
      <c r="E33" s="6"/>
      <c r="F33" s="6"/>
      <c r="G33" s="7"/>
      <c r="H33" s="7"/>
    </row>
    <row r="34" spans="1:9" s="5" customFormat="1" x14ac:dyDescent="0.25">
      <c r="C34" s="23"/>
      <c r="D34" s="6"/>
      <c r="E34" s="6"/>
      <c r="F34" s="6"/>
      <c r="G34" s="7"/>
      <c r="H34" s="7"/>
    </row>
    <row r="35" spans="1:9" s="5" customFormat="1" x14ac:dyDescent="0.25">
      <c r="C35" s="23"/>
      <c r="D35" s="6"/>
      <c r="E35" s="6"/>
      <c r="F35" s="6"/>
      <c r="G35" s="7"/>
      <c r="H35" s="7"/>
    </row>
    <row r="36" spans="1:9" x14ac:dyDescent="0.25">
      <c r="A36" s="5"/>
      <c r="B36" s="5"/>
      <c r="C36" s="23"/>
      <c r="D36" s="6"/>
      <c r="E36" s="6"/>
      <c r="F36" s="6"/>
      <c r="G36" s="7"/>
      <c r="H36" s="7"/>
      <c r="I36" s="5"/>
    </row>
    <row r="37" spans="1:9" x14ac:dyDescent="0.25">
      <c r="A37" s="5"/>
      <c r="B37" s="5"/>
      <c r="C37" s="23"/>
      <c r="D37" s="6"/>
      <c r="E37" s="6"/>
      <c r="F37" s="6"/>
      <c r="G37" s="7"/>
      <c r="H37" s="7"/>
      <c r="I37" s="5"/>
    </row>
    <row r="38" spans="1:9" x14ac:dyDescent="0.25">
      <c r="A38" s="5"/>
      <c r="B38" s="5"/>
      <c r="C38" s="23"/>
      <c r="D38" s="6"/>
      <c r="E38" s="6"/>
      <c r="F38" s="6"/>
      <c r="G38" s="7"/>
      <c r="H38" s="7"/>
      <c r="I38" s="5"/>
    </row>
    <row r="39" spans="1:9" x14ac:dyDescent="0.25">
      <c r="A39" s="5"/>
      <c r="B39" s="5"/>
      <c r="C39" s="5"/>
      <c r="D39" s="6"/>
      <c r="E39" s="6"/>
      <c r="F39" s="6"/>
      <c r="G39" s="7"/>
      <c r="H39" s="7"/>
      <c r="I39" s="5"/>
    </row>
    <row r="40" spans="1:9" x14ac:dyDescent="0.25">
      <c r="A40" s="5"/>
      <c r="B40" s="5"/>
      <c r="C40" s="5"/>
      <c r="D40" s="6"/>
      <c r="E40" s="6"/>
      <c r="F40" s="6"/>
      <c r="G40" s="7"/>
      <c r="H40" s="7"/>
      <c r="I40" s="5"/>
    </row>
    <row r="41" spans="1:9" x14ac:dyDescent="0.25">
      <c r="A41" s="5"/>
      <c r="B41" s="5"/>
      <c r="C41" s="5"/>
      <c r="D41" s="6"/>
      <c r="E41" s="6"/>
      <c r="F41" s="6"/>
      <c r="G41" s="7"/>
      <c r="H41" s="7"/>
      <c r="I41" s="5"/>
    </row>
  </sheetData>
  <protectedRanges>
    <protectedRange password="D38C" sqref="D2:F3 D11:E11" name="Oblast1_2"/>
    <protectedRange password="D38C" sqref="F16:F23 F4:F14" name="Oblast1_3_3"/>
    <protectedRange password="D38C" sqref="D6:E9 D12:E12" name="Oblast1_3_1_1"/>
    <protectedRange password="D38C" sqref="E25:E26 D4:D5 D10" name="Oblast1_1_1"/>
    <protectedRange password="D38C" sqref="F24:F26" name="Oblast1_4_1"/>
    <protectedRange password="D38C" sqref="D24:D26 D13:D15 D16:E23" name="Oblast1_3_2_1"/>
    <protectedRange password="D38C" sqref="E13:E14 E15:F15 E4:E5 E24 E10" name="Oblast1_1_1_1"/>
  </protectedRanges>
  <mergeCells count="9">
    <mergeCell ref="C30:C33"/>
    <mergeCell ref="A2:D2"/>
    <mergeCell ref="G28:H28"/>
    <mergeCell ref="B13:B21"/>
    <mergeCell ref="B22:B26"/>
    <mergeCell ref="B3:B12"/>
    <mergeCell ref="A14:A21"/>
    <mergeCell ref="A23:A26"/>
    <mergeCell ref="A5:A12"/>
  </mergeCells>
  <pageMargins left="0.11811023622047245" right="0.11811023622047245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Pomahačová Lenka (Praha 12)</dc:creator>
  <cp:lastModifiedBy>Pomahačová Lenka (Praha 12)</cp:lastModifiedBy>
  <cp:lastPrinted>2025-02-03T14:39:49Z</cp:lastPrinted>
  <dcterms:created xsi:type="dcterms:W3CDTF">2024-11-04T15:52:49Z</dcterms:created>
  <dcterms:modified xsi:type="dcterms:W3CDTF">2025-02-14T10:04:18Z</dcterms:modified>
</cp:coreProperties>
</file>