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315" windowWidth="15840" windowHeight="69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<sst xmlns="http://schemas.openxmlformats.org/spreadsheetml/2006/main" count="13" uniqueCount="13">
  <si>
    <t>předpokládané množství odběru (MWh) v členění dle stávajícího stavu</t>
  </si>
  <si>
    <t>jednotková nabídková cena bez DPH (Kč/MWh)</t>
  </si>
  <si>
    <t>celková cena bez DPH (Kč)</t>
  </si>
  <si>
    <t>celková cena s DPH (Kč)</t>
  </si>
  <si>
    <t>Daň ze ZP</t>
  </si>
  <si>
    <t>Cena s daní se ZP bez DPH</t>
  </si>
  <si>
    <t>Výše DPH</t>
  </si>
  <si>
    <t>Tarif/sazba</t>
  </si>
  <si>
    <t>MO</t>
  </si>
  <si>
    <t>CELKEM</t>
  </si>
  <si>
    <t>SO</t>
  </si>
  <si>
    <t>Množství zemního plynu dle přílohy č. 1 ZD na období 24 měsíců</t>
  </si>
  <si>
    <t xml:space="preserve">Příloha č.2 ZD - Rozpis ceny plnění - Praha 12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</si>
</sst>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Border="1"/>
    <xf numFmtId="3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/>
    <xf numFmtId="2" fontId="7" fillId="0" borderId="10" xfId="0" applyNumberFormat="1" applyFont="1" applyBorder="1"/>
    <xf numFmtId="2" fontId="7" fillId="0" borderId="11" xfId="0" applyNumberFormat="1" applyFont="1" applyBorder="1"/>
    <xf numFmtId="0" fontId="2" fillId="3" borderId="2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 topLeftCell="A1">
      <selection activeCell="A2" sqref="A2"/>
    </sheetView>
  </sheetViews>
  <sheetFormatPr defaultColWidth="9.140625" defaultRowHeight="15"/>
  <cols>
    <col min="1" max="1" width="15.140625" style="0" customWidth="1"/>
    <col min="2" max="2" width="7.421875" style="0" customWidth="1"/>
    <col min="3" max="3" width="17.140625" style="0" customWidth="1"/>
    <col min="4" max="4" width="14.8515625" style="0" customWidth="1"/>
    <col min="5" max="6" width="15.8515625" style="0" customWidth="1"/>
    <col min="7" max="7" width="13.28125" style="0" customWidth="1"/>
    <col min="8" max="8" width="13.57421875" style="0" customWidth="1"/>
    <col min="9" max="9" width="14.57421875" style="0" customWidth="1"/>
  </cols>
  <sheetData>
    <row r="1" spans="1:9" ht="43.5" customHeight="1" thickBot="1">
      <c r="A1" s="26" t="s">
        <v>12</v>
      </c>
      <c r="B1" s="27"/>
      <c r="C1" s="27"/>
      <c r="D1" s="27"/>
      <c r="E1" s="27"/>
      <c r="F1" s="27"/>
      <c r="G1" s="27"/>
      <c r="H1" s="27"/>
      <c r="I1" s="28"/>
    </row>
    <row r="2" spans="1:9" ht="76.5" customHeight="1" thickBot="1">
      <c r="A2" s="3"/>
      <c r="B2" s="5" t="s">
        <v>7</v>
      </c>
      <c r="C2" s="17" t="s">
        <v>0</v>
      </c>
      <c r="D2" s="23" t="s">
        <v>1</v>
      </c>
      <c r="E2" s="24" t="s">
        <v>2</v>
      </c>
      <c r="F2" s="24" t="s">
        <v>4</v>
      </c>
      <c r="G2" s="25" t="s">
        <v>5</v>
      </c>
      <c r="H2" s="25" t="s">
        <v>6</v>
      </c>
      <c r="I2" s="25" t="s">
        <v>3</v>
      </c>
    </row>
    <row r="3" spans="1:9" ht="44.25" customHeight="1" thickBot="1">
      <c r="A3" s="29" t="s">
        <v>11</v>
      </c>
      <c r="B3" s="6" t="s">
        <v>8</v>
      </c>
      <c r="C3" s="19">
        <v>4098</v>
      </c>
      <c r="D3" s="20"/>
      <c r="E3" s="21">
        <f>C3*D3</f>
        <v>0</v>
      </c>
      <c r="F3" s="21">
        <f>C3*30.6</f>
        <v>125398.8</v>
      </c>
      <c r="G3" s="22">
        <f>E3+F3</f>
        <v>125398.8</v>
      </c>
      <c r="H3" s="22">
        <f>G3*0.21</f>
        <v>26333.748</v>
      </c>
      <c r="I3" s="22">
        <f>G3+H3</f>
        <v>151732.548</v>
      </c>
    </row>
    <row r="4" spans="1:9" ht="38.25" customHeight="1" thickBot="1">
      <c r="A4" s="30"/>
      <c r="B4" s="4" t="s">
        <v>10</v>
      </c>
      <c r="C4" s="7">
        <v>5640</v>
      </c>
      <c r="D4" s="18"/>
      <c r="E4" s="8">
        <f>C4*D4</f>
        <v>0</v>
      </c>
      <c r="F4" s="8">
        <f>C4*30.6</f>
        <v>172584</v>
      </c>
      <c r="G4" s="9">
        <f>E4+F4</f>
        <v>172584</v>
      </c>
      <c r="H4" s="9">
        <f>G4*0.21</f>
        <v>36242.64</v>
      </c>
      <c r="I4" s="9">
        <f>G4+H4</f>
        <v>208826.64</v>
      </c>
    </row>
    <row r="5" spans="1:9" ht="15.75" thickBot="1">
      <c r="A5" s="10" t="s">
        <v>9</v>
      </c>
      <c r="B5" s="11"/>
      <c r="C5" s="13">
        <f>SUM(C3:C4)</f>
        <v>9738</v>
      </c>
      <c r="D5" s="12"/>
      <c r="E5" s="14">
        <f>SUM(E3:E4)</f>
        <v>0</v>
      </c>
      <c r="F5" s="15">
        <f>SUM(F3:F4)</f>
        <v>297982.8</v>
      </c>
      <c r="G5" s="15">
        <f>SUM(G3:G4)</f>
        <v>297982.8</v>
      </c>
      <c r="H5" s="15">
        <f>SUM(H3:H4)</f>
        <v>62576.388</v>
      </c>
      <c r="I5" s="16">
        <f>SUM(I3:I4)</f>
        <v>360559.188</v>
      </c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</sheetData>
  <mergeCells count="2">
    <mergeCell ref="A1:I1"/>
    <mergeCell ref="A3:A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Tomáš Motal</cp:lastModifiedBy>
  <cp:lastPrinted>2015-07-28T10:27:43Z</cp:lastPrinted>
  <dcterms:created xsi:type="dcterms:W3CDTF">2013-04-02T10:44:02Z</dcterms:created>
  <dcterms:modified xsi:type="dcterms:W3CDTF">2015-07-30T09:08:45Z</dcterms:modified>
  <cp:category/>
  <cp:version/>
  <cp:contentType/>
  <cp:contentStatus/>
</cp:coreProperties>
</file>